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15" windowHeight="8475" activeTab="0"/>
  </bookViews>
  <sheets>
    <sheet name="ENTRATE" sheetId="1" r:id="rId1"/>
    <sheet name="SPESA" sheetId="2" r:id="rId2"/>
  </sheets>
  <definedNames/>
  <calcPr fullCalcOnLoad="1"/>
</workbook>
</file>

<file path=xl/sharedStrings.xml><?xml version="1.0" encoding="utf-8"?>
<sst xmlns="http://schemas.openxmlformats.org/spreadsheetml/2006/main" count="135" uniqueCount="93">
  <si>
    <t>COMPETENZA</t>
  </si>
  <si>
    <t xml:space="preserve">TOTALE TITOLO II </t>
  </si>
  <si>
    <t xml:space="preserve"> TITOLO II- ENTRATE DERIVANTI DA CONTRIB. E TRASF. CORRENTI DELLO STATO DELLA REGIONE E DI ALTRI ENTI PUBBLICI ANCHE IN RAPPORTO ALL'ESERCIZIO DI FUNZIONI DELEGATE DALLA REGIONE</t>
  </si>
  <si>
    <t>TITOLO III ENTRATE EXTRATRIBUTARIE</t>
  </si>
  <si>
    <t>TOTALE TITOLO III</t>
  </si>
  <si>
    <t>TITOLO IV- ENTRATE DERIVANTI DA ALIENAZIONE,
TRASF. DI CAPITALI E DA RISCOSSIONI DI CREDITI</t>
  </si>
  <si>
    <t>TOTALE TITOLO IV</t>
  </si>
  <si>
    <t>TOTALE TITOLO V</t>
  </si>
  <si>
    <t>TOTALE GENERALE DELLE ENTRATE</t>
  </si>
  <si>
    <t>Funz. generali amministrazione, gestione controllo</t>
  </si>
  <si>
    <t>1 - Personale</t>
  </si>
  <si>
    <t>Funzioni relative alla giustizia</t>
  </si>
  <si>
    <t>Funzioni di polizia locale</t>
  </si>
  <si>
    <t>Funzioni di istruzione pubblica</t>
  </si>
  <si>
    <t>Funzioni relative alla cultura ed ai beni culturali</t>
  </si>
  <si>
    <t>Funzioni nel settore sportivo e ricreativo</t>
  </si>
  <si>
    <t>Funzioni nel campo turistico</t>
  </si>
  <si>
    <t>Funzioni nel campo della viabilita' e dei trasporti</t>
  </si>
  <si>
    <t>Funzioni riguardanti la gestione del territorio e dell'ambiente</t>
  </si>
  <si>
    <t>Funzioni nel settore sociale</t>
  </si>
  <si>
    <t>Funzioni nel campo dello sviluppo economico</t>
  </si>
  <si>
    <t>Funzioni relative a servizi produttivi</t>
  </si>
  <si>
    <t>3 - Prestazione servizi</t>
  </si>
  <si>
    <t>5 - Trasferimenti</t>
  </si>
  <si>
    <t>7 - Imposte e tasse</t>
  </si>
  <si>
    <t>11- Fondo di riserva</t>
  </si>
  <si>
    <t>TOTALE SPESE</t>
  </si>
  <si>
    <t>INTERVENTI/FUNZIONI E SERVIZI</t>
  </si>
  <si>
    <t>12-TOTALE TITOLO 1° SPESE CORRENTI</t>
  </si>
  <si>
    <t xml:space="preserve">10 - Fondo svalutazione crediti </t>
  </si>
  <si>
    <t>2 - Espropri e servitu' onerose</t>
  </si>
  <si>
    <t>6 - Incarichi professionali esterni</t>
  </si>
  <si>
    <t>7 - Trasferimenti di capitale</t>
  </si>
  <si>
    <t>8 - Partecipazioni azionarie</t>
  </si>
  <si>
    <t>9 - Conferimenti di capitale</t>
  </si>
  <si>
    <t>10 - Concessione crediti e anticipazioni</t>
  </si>
  <si>
    <t>1 - Acquisizione di beni immobili</t>
  </si>
  <si>
    <t>Entrate</t>
  </si>
  <si>
    <t>ENTRATE PER CODIFICA</t>
  </si>
  <si>
    <t xml:space="preserve">Categoria 1° </t>
  </si>
  <si>
    <t xml:space="preserve">Categoria 2° </t>
  </si>
  <si>
    <t>Categoria 3°</t>
  </si>
  <si>
    <t>TOTALE TITOLO I</t>
  </si>
  <si>
    <t xml:space="preserve">Categoria 3° </t>
  </si>
  <si>
    <t xml:space="preserve">Categoria 4° </t>
  </si>
  <si>
    <t xml:space="preserve">Categoria 5° </t>
  </si>
  <si>
    <t>Categoria 2°</t>
  </si>
  <si>
    <t xml:space="preserve"> Imposte</t>
  </si>
  <si>
    <t xml:space="preserve"> Tasse</t>
  </si>
  <si>
    <t xml:space="preserve"> Tributi speciali ed altre entrate tributarie proprie</t>
  </si>
  <si>
    <t>Contributi e trasferimenti correnti dello Stato</t>
  </si>
  <si>
    <t>Contributi e trasferimenti correnti dalla Regione</t>
  </si>
  <si>
    <t>Contributi e trasf.correnti da Regione per funzioni delegate</t>
  </si>
  <si>
    <t>Contributi e trasf da organismi comunitari e internazionali</t>
  </si>
  <si>
    <t>Contributi e trasf correnti da altri enti</t>
  </si>
  <si>
    <t>Proventi dei servizi pubblici</t>
  </si>
  <si>
    <t>Proventi dei beni dell'ente</t>
  </si>
  <si>
    <t>Interessi su anticipazioni o crediti</t>
  </si>
  <si>
    <t xml:space="preserve">Utili netti  aziende speciali e partecipate, dividendi di societa'   </t>
  </si>
  <si>
    <t xml:space="preserve">Proventi diversi </t>
  </si>
  <si>
    <t>Categoria 5°</t>
  </si>
  <si>
    <t xml:space="preserve">Categoria 6° </t>
  </si>
  <si>
    <t xml:space="preserve"> Alienazione di beni patrimoniali </t>
  </si>
  <si>
    <t>Trasferimenti di capitali dallo Stato</t>
  </si>
  <si>
    <t>Trasferimenti di capitali dalla Regione</t>
  </si>
  <si>
    <t>Trasferimenti di capitali da altri enti del settore pubblico</t>
  </si>
  <si>
    <t xml:space="preserve"> Riscossioni di crediti</t>
  </si>
  <si>
    <t xml:space="preserve"> Anticipazioni di cassa</t>
  </si>
  <si>
    <t xml:space="preserve"> Finanziamenti a breve termine</t>
  </si>
  <si>
    <t xml:space="preserve"> Assunzione di mutui e prestiti</t>
  </si>
  <si>
    <t>Emissione di prestiti obbligazionari</t>
  </si>
  <si>
    <t>TOTALE TITOLO VI - ENTRATE DERIVANTI DA SERVIZI PER CONTO DI TERZI</t>
  </si>
  <si>
    <t>Spesa</t>
  </si>
  <si>
    <t>11-TOTALE TITOLO 2° SPESE C/CAPITALE</t>
  </si>
  <si>
    <t>TOTALE SPESE PER CLASSIFICAZIONE FUNZIONALE</t>
  </si>
  <si>
    <t>TOTALE TITOLO 3° SPESE PER RIMBORSI DI PRESTITI</t>
  </si>
  <si>
    <t>TITOLO V-  ENTRATE DERIVANTI DA ACCENSIONI DI PRESTITI</t>
  </si>
  <si>
    <t xml:space="preserve">                                            TITOLO I ENTRATE TRIBUTARIE</t>
  </si>
  <si>
    <t xml:space="preserve"> Trasferimenti di capitali da altri soggetti</t>
  </si>
  <si>
    <t>2 - Acquisto  di beni di  consumo e/o di materie prime</t>
  </si>
  <si>
    <t>4 - Utilizzo di beni di  terzi</t>
  </si>
  <si>
    <t>6 - Interessi passivi e oneri finanziari diversi</t>
  </si>
  <si>
    <t>8 - Oneri straordinari della.gestione corrente</t>
  </si>
  <si>
    <t xml:space="preserve">9 - Ammortamenti di esercizio     </t>
  </si>
  <si>
    <t>3 - Acquisto beni specifici per realizzazioni in economia</t>
  </si>
  <si>
    <t>4 - Utilizzo beni di terzi per realizioni .in economia</t>
  </si>
  <si>
    <t>5 - Acq beni mobili, macchine, attrezzature tecn/scient</t>
  </si>
  <si>
    <t>TOTALE TITOLO IV - SPESE SERVIZI PER CONTO DI TERZI</t>
  </si>
  <si>
    <t>4 - Utilizzo beni di terzi per realizzazioni in economia</t>
  </si>
  <si>
    <t>COMUNE DI PORTOFERRAIO - Provincia di Livorno</t>
  </si>
  <si>
    <t>Fondo pluriennale vincolato per spese correnti</t>
  </si>
  <si>
    <t>Fondo pluriennale vincolato per spese in c/capitale</t>
  </si>
  <si>
    <t>DATI PREVISIONALI ANNO 2015: Delibera del Consiglio Comunale n.73 del 14/09/2015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</si>
</sst>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(* #,##0_);_(* \(#,##0\);_(* &quot;-&quot;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9"/>
      <color indexed="63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mbria"/>
      <family val="1"/>
    </font>
    <font>
      <b/>
      <sz val="11"/>
      <color indexed="8"/>
      <name val="Arial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6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4" fontId="2" fillId="0" borderId="0" xfId="48" applyNumberFormat="1" applyFont="1" applyFill="1" applyBorder="1" applyProtection="1">
      <alignment/>
      <protection locked="0"/>
    </xf>
    <xf numFmtId="3" fontId="2" fillId="0" borderId="0" xfId="48" applyNumberFormat="1" applyFill="1" applyBorder="1" applyProtection="1">
      <alignment/>
      <protection/>
    </xf>
    <xf numFmtId="49" fontId="3" fillId="0" borderId="0" xfId="48" applyNumberFormat="1" applyFont="1" applyFill="1" applyBorder="1" applyAlignment="1" applyProtection="1">
      <alignment horizontal="center"/>
      <protection/>
    </xf>
    <xf numFmtId="0" fontId="4" fillId="0" borderId="0" xfId="48" applyFont="1" applyFill="1" applyBorder="1" applyAlignment="1" applyProtection="1">
      <alignment horizontal="left" vertical="top" wrapText="1"/>
      <protection/>
    </xf>
    <xf numFmtId="0" fontId="53" fillId="0" borderId="0" xfId="0" applyFont="1" applyAlignment="1">
      <alignment wrapText="1"/>
    </xf>
    <xf numFmtId="4" fontId="0" fillId="0" borderId="0" xfId="0" applyNumberFormat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9" fillId="0" borderId="10" xfId="47" applyFont="1" applyFill="1" applyBorder="1" applyAlignment="1">
      <alignment vertical="center"/>
      <protection/>
    </xf>
    <xf numFmtId="0" fontId="59" fillId="0" borderId="0" xfId="0" applyFont="1" applyFill="1" applyAlignment="1">
      <alignment/>
    </xf>
    <xf numFmtId="0" fontId="59" fillId="0" borderId="0" xfId="0" applyFont="1" applyAlignment="1">
      <alignment/>
    </xf>
    <xf numFmtId="0" fontId="9" fillId="0" borderId="11" xfId="47" applyFont="1" applyFill="1" applyBorder="1" applyAlignment="1" applyProtection="1">
      <alignment horizontal="center"/>
      <protection/>
    </xf>
    <xf numFmtId="0" fontId="59" fillId="0" borderId="12" xfId="0" applyFont="1" applyBorder="1" applyAlignment="1">
      <alignment/>
    </xf>
    <xf numFmtId="0" fontId="10" fillId="0" borderId="13" xfId="47" applyFont="1" applyFill="1" applyBorder="1" applyAlignment="1" applyProtection="1">
      <alignment horizontal="left" vertical="center"/>
      <protection/>
    </xf>
    <xf numFmtId="0" fontId="10" fillId="0" borderId="14" xfId="47" applyFont="1" applyFill="1" applyBorder="1" applyAlignment="1" applyProtection="1">
      <alignment horizontal="left" vertical="center"/>
      <protection/>
    </xf>
    <xf numFmtId="0" fontId="10" fillId="0" borderId="15" xfId="47" applyFont="1" applyFill="1" applyBorder="1" applyAlignment="1" applyProtection="1">
      <alignment horizontal="left" vertical="center"/>
      <protection/>
    </xf>
    <xf numFmtId="0" fontId="10" fillId="0" borderId="15" xfId="47" applyFont="1" applyFill="1" applyBorder="1" applyAlignment="1" applyProtection="1">
      <alignment horizontal="left" vertical="center" wrapText="1"/>
      <protection/>
    </xf>
    <xf numFmtId="0" fontId="10" fillId="0" borderId="14" xfId="47" applyFont="1" applyFill="1" applyBorder="1" applyAlignment="1" applyProtection="1">
      <alignment horizontal="left" vertical="center" wrapText="1"/>
      <protection/>
    </xf>
    <xf numFmtId="0" fontId="9" fillId="0" borderId="15" xfId="47" applyFont="1" applyFill="1" applyBorder="1" applyAlignment="1" applyProtection="1">
      <alignment horizontal="left" vertical="center"/>
      <protection/>
    </xf>
    <xf numFmtId="0" fontId="10" fillId="0" borderId="16" xfId="47" applyFont="1" applyFill="1" applyBorder="1" applyAlignment="1" applyProtection="1">
      <alignment horizontal="left" vertical="center"/>
      <protection/>
    </xf>
    <xf numFmtId="0" fontId="10" fillId="0" borderId="0" xfId="47" applyFont="1" applyFill="1" applyBorder="1" applyAlignment="1" applyProtection="1">
      <alignment horizontal="left" vertical="center" wrapText="1"/>
      <protection/>
    </xf>
    <xf numFmtId="0" fontId="9" fillId="0" borderId="14" xfId="47" applyFont="1" applyFill="1" applyBorder="1" applyAlignment="1" applyProtection="1">
      <alignment horizontal="left" vertical="center"/>
      <protection/>
    </xf>
    <xf numFmtId="0" fontId="9" fillId="0" borderId="15" xfId="47" applyFont="1" applyFill="1" applyBorder="1" applyAlignment="1" applyProtection="1">
      <alignment horizontal="left" vertical="center" wrapText="1"/>
      <protection/>
    </xf>
    <xf numFmtId="0" fontId="60" fillId="0" borderId="0" xfId="0" applyFont="1" applyAlignment="1">
      <alignment/>
    </xf>
    <xf numFmtId="0" fontId="8" fillId="0" borderId="17" xfId="48" applyFont="1" applyFill="1" applyBorder="1" applyAlignment="1" applyProtection="1">
      <alignment horizontal="left"/>
      <protection/>
    </xf>
    <xf numFmtId="4" fontId="8" fillId="33" borderId="18" xfId="48" applyNumberFormat="1" applyFont="1" applyFill="1" applyBorder="1" applyAlignment="1" applyProtection="1">
      <alignment horizontal="right"/>
      <protection locked="0"/>
    </xf>
    <xf numFmtId="4" fontId="8" fillId="33" borderId="19" xfId="48" applyNumberFormat="1" applyFont="1" applyFill="1" applyBorder="1" applyAlignment="1" applyProtection="1">
      <alignment horizontal="right"/>
      <protection locked="0"/>
    </xf>
    <xf numFmtId="4" fontId="8" fillId="33" borderId="20" xfId="48" applyNumberFormat="1" applyFont="1" applyFill="1" applyBorder="1" applyAlignment="1" applyProtection="1">
      <alignment horizontal="right"/>
      <protection locked="0"/>
    </xf>
    <xf numFmtId="49" fontId="8" fillId="0" borderId="17" xfId="48" applyNumberFormat="1" applyFont="1" applyFill="1" applyBorder="1" applyAlignment="1" applyProtection="1">
      <alignment horizontal="left" vertical="center"/>
      <protection/>
    </xf>
    <xf numFmtId="43" fontId="8" fillId="0" borderId="19" xfId="43" applyFont="1" applyFill="1" applyBorder="1" applyAlignment="1" applyProtection="1">
      <alignment horizontal="right" vertical="top" wrapText="1"/>
      <protection/>
    </xf>
    <xf numFmtId="4" fontId="8" fillId="0" borderId="18" xfId="48" applyNumberFormat="1" applyFont="1" applyFill="1" applyBorder="1" applyAlignment="1" applyProtection="1">
      <alignment horizontal="right"/>
      <protection locked="0"/>
    </xf>
    <xf numFmtId="4" fontId="8" fillId="0" borderId="19" xfId="48" applyNumberFormat="1" applyFont="1" applyFill="1" applyBorder="1" applyAlignment="1" applyProtection="1">
      <alignment horizontal="right"/>
      <protection hidden="1"/>
    </xf>
    <xf numFmtId="0" fontId="61" fillId="0" borderId="17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21" xfId="0" applyFont="1" applyBorder="1" applyAlignment="1">
      <alignment/>
    </xf>
    <xf numFmtId="4" fontId="8" fillId="33" borderId="18" xfId="48" applyNumberFormat="1" applyFont="1" applyFill="1" applyBorder="1" applyProtection="1">
      <alignment/>
      <protection locked="0"/>
    </xf>
    <xf numFmtId="4" fontId="8" fillId="33" borderId="19" xfId="48" applyNumberFormat="1" applyFont="1" applyFill="1" applyBorder="1" applyProtection="1">
      <alignment/>
      <protection locked="0"/>
    </xf>
    <xf numFmtId="0" fontId="61" fillId="0" borderId="18" xfId="0" applyFont="1" applyBorder="1" applyAlignment="1">
      <alignment/>
    </xf>
    <xf numFmtId="0" fontId="61" fillId="0" borderId="19" xfId="0" applyFont="1" applyBorder="1" applyAlignment="1">
      <alignment/>
    </xf>
    <xf numFmtId="49" fontId="7" fillId="0" borderId="17" xfId="48" applyNumberFormat="1" applyFont="1" applyFill="1" applyBorder="1" applyAlignment="1" applyProtection="1">
      <alignment horizontal="left" vertical="center" wrapText="1"/>
      <protection/>
    </xf>
    <xf numFmtId="4" fontId="62" fillId="0" borderId="0" xfId="0" applyNumberFormat="1" applyFont="1" applyBorder="1" applyAlignment="1">
      <alignment/>
    </xf>
    <xf numFmtId="4" fontId="62" fillId="0" borderId="21" xfId="0" applyNumberFormat="1" applyFont="1" applyBorder="1" applyAlignment="1">
      <alignment/>
    </xf>
    <xf numFmtId="0" fontId="63" fillId="0" borderId="0" xfId="0" applyFont="1" applyBorder="1" applyAlignment="1">
      <alignment/>
    </xf>
    <xf numFmtId="4" fontId="61" fillId="0" borderId="21" xfId="0" applyNumberFormat="1" applyFont="1" applyBorder="1" applyAlignment="1">
      <alignment/>
    </xf>
    <xf numFmtId="0" fontId="61" fillId="0" borderId="22" xfId="0" applyFont="1" applyFill="1" applyBorder="1" applyAlignment="1">
      <alignment/>
    </xf>
    <xf numFmtId="4" fontId="8" fillId="33" borderId="0" xfId="48" applyNumberFormat="1" applyFont="1" applyFill="1" applyBorder="1" applyProtection="1">
      <alignment/>
      <protection locked="0"/>
    </xf>
    <xf numFmtId="0" fontId="61" fillId="0" borderId="0" xfId="0" applyFont="1" applyFill="1" applyBorder="1" applyAlignment="1">
      <alignment horizontal="left"/>
    </xf>
    <xf numFmtId="0" fontId="64" fillId="0" borderId="23" xfId="0" applyFont="1" applyBorder="1" applyAlignment="1">
      <alignment wrapText="1"/>
    </xf>
    <xf numFmtId="3" fontId="7" fillId="0" borderId="24" xfId="48" applyNumberFormat="1" applyFont="1" applyFill="1" applyBorder="1" applyAlignment="1" applyProtection="1">
      <alignment wrapText="1"/>
      <protection/>
    </xf>
    <xf numFmtId="49" fontId="11" fillId="0" borderId="24" xfId="48" applyNumberFormat="1" applyFont="1" applyFill="1" applyBorder="1" applyAlignment="1" applyProtection="1">
      <alignment horizontal="center" wrapText="1"/>
      <protection/>
    </xf>
    <xf numFmtId="0" fontId="7" fillId="0" borderId="24" xfId="48" applyFont="1" applyFill="1" applyBorder="1" applyAlignment="1" applyProtection="1">
      <alignment horizontal="left" vertical="top" wrapText="1"/>
      <protection/>
    </xf>
    <xf numFmtId="0" fontId="62" fillId="0" borderId="24" xfId="0" applyFont="1" applyFill="1" applyBorder="1" applyAlignment="1">
      <alignment wrapText="1"/>
    </xf>
    <xf numFmtId="0" fontId="62" fillId="0" borderId="24" xfId="0" applyFont="1" applyBorder="1" applyAlignment="1">
      <alignment wrapText="1"/>
    </xf>
    <xf numFmtId="4" fontId="37" fillId="0" borderId="0" xfId="48" applyNumberFormat="1" applyFont="1" applyFill="1" applyBorder="1" applyProtection="1">
      <alignment/>
      <protection locked="0"/>
    </xf>
    <xf numFmtId="3" fontId="2" fillId="0" borderId="0" xfId="48" applyNumberFormat="1" applyFont="1" applyFill="1" applyBorder="1" applyProtection="1">
      <alignment/>
      <protection/>
    </xf>
    <xf numFmtId="49" fontId="12" fillId="0" borderId="0" xfId="48" applyNumberFormat="1" applyFont="1" applyFill="1" applyBorder="1" applyAlignment="1" applyProtection="1">
      <alignment horizontal="center"/>
      <protection/>
    </xf>
    <xf numFmtId="0" fontId="2" fillId="0" borderId="0" xfId="48" applyFont="1" applyFill="1" applyBorder="1" applyAlignment="1" applyProtection="1">
      <alignment horizontal="left" vertical="top" wrapText="1"/>
      <protection/>
    </xf>
    <xf numFmtId="0" fontId="63" fillId="0" borderId="0" xfId="0" applyFont="1" applyFill="1" applyBorder="1" applyAlignment="1">
      <alignment/>
    </xf>
    <xf numFmtId="0" fontId="61" fillId="0" borderId="16" xfId="0" applyFont="1" applyFill="1" applyBorder="1" applyAlignment="1">
      <alignment/>
    </xf>
    <xf numFmtId="0" fontId="61" fillId="0" borderId="16" xfId="0" applyFont="1" applyBorder="1" applyAlignment="1">
      <alignment/>
    </xf>
    <xf numFmtId="4" fontId="8" fillId="33" borderId="16" xfId="48" applyNumberFormat="1" applyFont="1" applyFill="1" applyBorder="1" applyProtection="1">
      <alignment/>
      <protection locked="0"/>
    </xf>
    <xf numFmtId="0" fontId="61" fillId="0" borderId="25" xfId="0" applyFont="1" applyFill="1" applyBorder="1" applyAlignment="1">
      <alignment/>
    </xf>
    <xf numFmtId="4" fontId="61" fillId="0" borderId="26" xfId="0" applyNumberFormat="1" applyFont="1" applyBorder="1" applyAlignment="1">
      <alignment/>
    </xf>
    <xf numFmtId="2" fontId="64" fillId="0" borderId="24" xfId="0" applyNumberFormat="1" applyFont="1" applyBorder="1" applyAlignment="1">
      <alignment wrapText="1"/>
    </xf>
    <xf numFmtId="0" fontId="8" fillId="0" borderId="22" xfId="48" applyFont="1" applyFill="1" applyBorder="1" applyAlignment="1" applyProtection="1">
      <alignment horizontal="left"/>
      <protection/>
    </xf>
    <xf numFmtId="4" fontId="8" fillId="33" borderId="27" xfId="48" applyNumberFormat="1" applyFont="1" applyFill="1" applyBorder="1" applyAlignment="1" applyProtection="1">
      <alignment horizontal="right"/>
      <protection locked="0"/>
    </xf>
    <xf numFmtId="4" fontId="8" fillId="33" borderId="28" xfId="48" applyNumberFormat="1" applyFont="1" applyFill="1" applyBorder="1" applyAlignment="1" applyProtection="1">
      <alignment horizontal="right"/>
      <protection locked="0"/>
    </xf>
    <xf numFmtId="4" fontId="8" fillId="33" borderId="29" xfId="48" applyNumberFormat="1" applyFont="1" applyFill="1" applyBorder="1" applyAlignment="1" applyProtection="1">
      <alignment horizontal="right"/>
      <protection locked="0"/>
    </xf>
    <xf numFmtId="43" fontId="61" fillId="0" borderId="18" xfId="43" applyFont="1" applyBorder="1" applyAlignment="1">
      <alignment/>
    </xf>
    <xf numFmtId="0" fontId="59" fillId="0" borderId="30" xfId="0" applyFont="1" applyBorder="1" applyAlignment="1">
      <alignment/>
    </xf>
    <xf numFmtId="0" fontId="10" fillId="0" borderId="31" xfId="47" applyFont="1" applyFill="1" applyBorder="1" applyAlignment="1" applyProtection="1">
      <alignment horizontal="left" vertical="center"/>
      <protection/>
    </xf>
    <xf numFmtId="4" fontId="10" fillId="0" borderId="30" xfId="47" applyNumberFormat="1" applyFont="1" applyFill="1" applyBorder="1" applyProtection="1">
      <alignment/>
      <protection locked="0"/>
    </xf>
    <xf numFmtId="0" fontId="10" fillId="0" borderId="32" xfId="47" applyFont="1" applyFill="1" applyBorder="1" applyAlignment="1" applyProtection="1">
      <alignment horizontal="left" vertical="center"/>
      <protection/>
    </xf>
    <xf numFmtId="0" fontId="10" fillId="0" borderId="32" xfId="47" applyFont="1" applyFill="1" applyBorder="1" applyAlignment="1" applyProtection="1">
      <alignment horizontal="left" vertical="center" wrapText="1"/>
      <protection/>
    </xf>
    <xf numFmtId="0" fontId="9" fillId="0" borderId="32" xfId="47" applyFont="1" applyFill="1" applyBorder="1" applyAlignment="1" applyProtection="1">
      <alignment horizontal="left" vertical="center"/>
      <protection/>
    </xf>
    <xf numFmtId="4" fontId="10" fillId="0" borderId="33" xfId="47" applyNumberFormat="1" applyFont="1" applyFill="1" applyBorder="1" applyProtection="1">
      <alignment/>
      <protection locked="0"/>
    </xf>
    <xf numFmtId="0" fontId="9" fillId="0" borderId="32" xfId="47" applyFont="1" applyFill="1" applyBorder="1" applyAlignment="1" applyProtection="1">
      <alignment horizontal="left" vertical="center" wrapText="1"/>
      <protection/>
    </xf>
    <xf numFmtId="0" fontId="10" fillId="0" borderId="11" xfId="47" applyFont="1" applyFill="1" applyBorder="1" applyAlignment="1" applyProtection="1">
      <alignment horizontal="left" vertical="center"/>
      <protection/>
    </xf>
    <xf numFmtId="4" fontId="10" fillId="0" borderId="21" xfId="47" applyNumberFormat="1" applyFont="1" applyFill="1" applyBorder="1" applyProtection="1">
      <alignment/>
      <protection locked="0"/>
    </xf>
    <xf numFmtId="0" fontId="10" fillId="0" borderId="11" xfId="47" applyFont="1" applyFill="1" applyBorder="1" applyAlignment="1" applyProtection="1">
      <alignment horizontal="left" vertical="center" wrapText="1"/>
      <protection/>
    </xf>
    <xf numFmtId="4" fontId="9" fillId="0" borderId="30" xfId="47" applyNumberFormat="1" applyFont="1" applyFill="1" applyBorder="1" applyProtection="1">
      <alignment/>
      <protection locked="0"/>
    </xf>
    <xf numFmtId="4" fontId="8" fillId="33" borderId="20" xfId="48" applyNumberFormat="1" applyFont="1" applyFill="1" applyBorder="1" applyProtection="1">
      <alignment/>
      <protection locked="0"/>
    </xf>
    <xf numFmtId="0" fontId="61" fillId="0" borderId="20" xfId="0" applyFont="1" applyBorder="1" applyAlignment="1">
      <alignment/>
    </xf>
    <xf numFmtId="0" fontId="61" fillId="0" borderId="26" xfId="0" applyFont="1" applyBorder="1" applyAlignment="1">
      <alignment/>
    </xf>
    <xf numFmtId="0" fontId="62" fillId="0" borderId="34" xfId="0" applyFont="1" applyBorder="1" applyAlignment="1">
      <alignment wrapText="1"/>
    </xf>
    <xf numFmtId="0" fontId="53" fillId="0" borderId="34" xfId="0" applyFont="1" applyBorder="1" applyAlignment="1">
      <alignment wrapText="1"/>
    </xf>
    <xf numFmtId="0" fontId="65" fillId="0" borderId="0" xfId="0" applyFont="1" applyBorder="1" applyAlignment="1">
      <alignment horizontal="left" vertical="center" wrapText="1"/>
    </xf>
    <xf numFmtId="4" fontId="58" fillId="0" borderId="30" xfId="0" applyNumberFormat="1" applyFont="1" applyBorder="1" applyAlignment="1">
      <alignment/>
    </xf>
    <xf numFmtId="4" fontId="58" fillId="0" borderId="21" xfId="0" applyNumberFormat="1" applyFont="1" applyBorder="1" applyAlignment="1">
      <alignment/>
    </xf>
    <xf numFmtId="43" fontId="8" fillId="0" borderId="18" xfId="43" applyFont="1" applyFill="1" applyBorder="1" applyAlignment="1" applyProtection="1">
      <alignment horizontal="right" vertical="top" wrapText="1"/>
      <protection/>
    </xf>
    <xf numFmtId="43" fontId="61" fillId="0" borderId="28" xfId="43" applyFont="1" applyBorder="1" applyAlignment="1">
      <alignment horizontal="right"/>
    </xf>
    <xf numFmtId="43" fontId="61" fillId="0" borderId="0" xfId="43" applyFont="1" applyBorder="1" applyAlignment="1">
      <alignment horizontal="right"/>
    </xf>
    <xf numFmtId="43" fontId="61" fillId="0" borderId="21" xfId="43" applyFont="1" applyBorder="1" applyAlignment="1">
      <alignment horizontal="right"/>
    </xf>
    <xf numFmtId="0" fontId="64" fillId="0" borderId="0" xfId="0" applyFont="1" applyBorder="1" applyAlignment="1">
      <alignment wrapText="1"/>
    </xf>
    <xf numFmtId="2" fontId="64" fillId="0" borderId="0" xfId="0" applyNumberFormat="1" applyFont="1" applyBorder="1" applyAlignment="1">
      <alignment wrapText="1"/>
    </xf>
    <xf numFmtId="3" fontId="7" fillId="0" borderId="0" xfId="48" applyNumberFormat="1" applyFont="1" applyFill="1" applyBorder="1" applyAlignment="1" applyProtection="1">
      <alignment wrapText="1"/>
      <protection/>
    </xf>
    <xf numFmtId="49" fontId="11" fillId="0" borderId="0" xfId="48" applyNumberFormat="1" applyFont="1" applyFill="1" applyBorder="1" applyAlignment="1" applyProtection="1">
      <alignment horizontal="center" wrapText="1"/>
      <protection/>
    </xf>
    <xf numFmtId="0" fontId="7" fillId="0" borderId="0" xfId="48" applyFont="1" applyFill="1" applyBorder="1" applyAlignment="1" applyProtection="1">
      <alignment horizontal="left" vertical="top" wrapText="1"/>
      <protection/>
    </xf>
    <xf numFmtId="0" fontId="62" fillId="0" borderId="0" xfId="0" applyFont="1" applyFill="1" applyBorder="1" applyAlignment="1">
      <alignment wrapText="1"/>
    </xf>
    <xf numFmtId="0" fontId="62" fillId="0" borderId="0" xfId="0" applyFont="1" applyBorder="1" applyAlignment="1">
      <alignment wrapText="1"/>
    </xf>
    <xf numFmtId="0" fontId="53" fillId="0" borderId="0" xfId="0" applyFont="1" applyAlignment="1">
      <alignment/>
    </xf>
    <xf numFmtId="0" fontId="9" fillId="34" borderId="35" xfId="47" applyFont="1" applyFill="1" applyBorder="1" applyAlignment="1" applyProtection="1">
      <alignment horizontal="center"/>
      <protection/>
    </xf>
    <xf numFmtId="0" fontId="59" fillId="15" borderId="17" xfId="0" applyFont="1" applyFill="1" applyBorder="1" applyAlignment="1">
      <alignment/>
    </xf>
    <xf numFmtId="0" fontId="9" fillId="15" borderId="13" xfId="47" applyFont="1" applyFill="1" applyBorder="1" applyAlignment="1" applyProtection="1">
      <alignment horizontal="left" vertical="center" wrapText="1"/>
      <protection/>
    </xf>
    <xf numFmtId="0" fontId="9" fillId="15" borderId="33" xfId="47" applyFont="1" applyFill="1" applyBorder="1" applyAlignment="1" applyProtection="1">
      <alignment horizontal="center" vertical="center" wrapText="1"/>
      <protection/>
    </xf>
    <xf numFmtId="0" fontId="9" fillId="15" borderId="19" xfId="47" applyFont="1" applyFill="1" applyBorder="1" applyAlignment="1" applyProtection="1">
      <alignment horizontal="left" vertical="center" wrapText="1"/>
      <protection/>
    </xf>
    <xf numFmtId="0" fontId="57" fillId="15" borderId="20" xfId="0" applyFont="1" applyFill="1" applyBorder="1" applyAlignment="1">
      <alignment/>
    </xf>
    <xf numFmtId="0" fontId="66" fillId="15" borderId="17" xfId="0" applyFont="1" applyFill="1" applyBorder="1" applyAlignment="1">
      <alignment/>
    </xf>
    <xf numFmtId="0" fontId="9" fillId="15" borderId="19" xfId="47" applyFont="1" applyFill="1" applyBorder="1" applyAlignment="1" applyProtection="1">
      <alignment horizontal="left" vertical="center"/>
      <protection/>
    </xf>
    <xf numFmtId="0" fontId="9" fillId="15" borderId="20" xfId="47" applyFont="1" applyFill="1" applyBorder="1" applyAlignment="1" applyProtection="1">
      <alignment horizontal="left" vertical="center" wrapText="1"/>
      <protection/>
    </xf>
    <xf numFmtId="0" fontId="59" fillId="15" borderId="31" xfId="0" applyFont="1" applyFill="1" applyBorder="1" applyAlignment="1">
      <alignment/>
    </xf>
    <xf numFmtId="0" fontId="9" fillId="15" borderId="36" xfId="47" applyFont="1" applyFill="1" applyBorder="1" applyAlignment="1" applyProtection="1">
      <alignment horizontal="left" vertical="center" wrapText="1"/>
      <protection/>
    </xf>
    <xf numFmtId="0" fontId="9" fillId="15" borderId="33" xfId="47" applyFont="1" applyFill="1" applyBorder="1" applyAlignment="1" applyProtection="1">
      <alignment horizontal="left" vertical="center" wrapText="1"/>
      <protection/>
    </xf>
    <xf numFmtId="0" fontId="9" fillId="15" borderId="17" xfId="47" applyFont="1" applyFill="1" applyBorder="1" applyAlignment="1" applyProtection="1">
      <alignment horizontal="left" vertical="center" wrapText="1"/>
      <protection/>
    </xf>
    <xf numFmtId="4" fontId="9" fillId="15" borderId="20" xfId="47" applyNumberFormat="1" applyFont="1" applyFill="1" applyBorder="1" applyProtection="1">
      <alignment/>
      <protection locked="0"/>
    </xf>
    <xf numFmtId="0" fontId="59" fillId="35" borderId="23" xfId="0" applyFont="1" applyFill="1" applyBorder="1" applyAlignment="1">
      <alignment/>
    </xf>
    <xf numFmtId="0" fontId="9" fillId="35" borderId="37" xfId="47" applyFont="1" applyFill="1" applyBorder="1" applyAlignment="1">
      <alignment horizontal="left"/>
      <protection/>
    </xf>
    <xf numFmtId="4" fontId="58" fillId="35" borderId="38" xfId="0" applyNumberFormat="1" applyFont="1" applyFill="1" applyBorder="1" applyAlignment="1">
      <alignment/>
    </xf>
    <xf numFmtId="43" fontId="61" fillId="0" borderId="19" xfId="43" applyFont="1" applyBorder="1" applyAlignment="1">
      <alignment/>
    </xf>
    <xf numFmtId="4" fontId="8" fillId="0" borderId="20" xfId="48" applyNumberFormat="1" applyFont="1" applyFill="1" applyBorder="1" applyAlignment="1" applyProtection="1">
      <alignment horizontal="right"/>
      <protection locked="0"/>
    </xf>
    <xf numFmtId="0" fontId="61" fillId="16" borderId="39" xfId="0" applyFont="1" applyFill="1" applyBorder="1" applyAlignment="1">
      <alignment horizontal="center" vertical="center" wrapText="1"/>
    </xf>
    <xf numFmtId="0" fontId="8" fillId="16" borderId="39" xfId="48" applyFont="1" applyFill="1" applyBorder="1" applyAlignment="1" applyProtection="1">
      <alignment horizontal="center" vertical="center" wrapText="1"/>
      <protection/>
    </xf>
    <xf numFmtId="0" fontId="8" fillId="16" borderId="40" xfId="48" applyFont="1" applyFill="1" applyBorder="1" applyAlignment="1" applyProtection="1">
      <alignment horizontal="center" vertical="center" wrapText="1"/>
      <protection/>
    </xf>
    <xf numFmtId="0" fontId="8" fillId="16" borderId="41" xfId="48" applyFont="1" applyFill="1" applyBorder="1" applyAlignment="1" applyProtection="1">
      <alignment horizontal="center" vertical="center" wrapText="1"/>
      <protection/>
    </xf>
    <xf numFmtId="0" fontId="8" fillId="16" borderId="42" xfId="48" applyFont="1" applyFill="1" applyBorder="1" applyAlignment="1" applyProtection="1">
      <alignment horizontal="center" vertical="center" wrapText="1"/>
      <protection/>
    </xf>
    <xf numFmtId="49" fontId="7" fillId="9" borderId="17" xfId="48" applyNumberFormat="1" applyFont="1" applyFill="1" applyBorder="1" applyAlignment="1" applyProtection="1">
      <alignment horizontal="left" wrapText="1"/>
      <protection/>
    </xf>
    <xf numFmtId="4" fontId="7" fillId="9" borderId="43" xfId="48" applyNumberFormat="1" applyFont="1" applyFill="1" applyBorder="1" applyAlignment="1" applyProtection="1">
      <alignment horizontal="right" wrapText="1"/>
      <protection/>
    </xf>
    <xf numFmtId="4" fontId="7" fillId="9" borderId="44" xfId="48" applyNumberFormat="1" applyFont="1" applyFill="1" applyBorder="1" applyAlignment="1" applyProtection="1">
      <alignment horizontal="right" wrapText="1"/>
      <protection/>
    </xf>
    <xf numFmtId="4" fontId="7" fillId="9" borderId="38" xfId="48" applyNumberFormat="1" applyFont="1" applyFill="1" applyBorder="1" applyAlignment="1" applyProtection="1">
      <alignment horizontal="right" wrapText="1"/>
      <protection/>
    </xf>
    <xf numFmtId="4" fontId="62" fillId="9" borderId="43" xfId="0" applyNumberFormat="1" applyFont="1" applyFill="1" applyBorder="1" applyAlignment="1">
      <alignment/>
    </xf>
    <xf numFmtId="4" fontId="62" fillId="9" borderId="44" xfId="0" applyNumberFormat="1" applyFont="1" applyFill="1" applyBorder="1" applyAlignment="1">
      <alignment/>
    </xf>
    <xf numFmtId="4" fontId="62" fillId="9" borderId="38" xfId="0" applyNumberFormat="1" applyFont="1" applyFill="1" applyBorder="1" applyAlignment="1">
      <alignment/>
    </xf>
    <xf numFmtId="0" fontId="62" fillId="9" borderId="17" xfId="0" applyFont="1" applyFill="1" applyBorder="1" applyAlignment="1">
      <alignment wrapText="1"/>
    </xf>
    <xf numFmtId="4" fontId="7" fillId="9" borderId="18" xfId="48" applyNumberFormat="1" applyFont="1" applyFill="1" applyBorder="1" applyAlignment="1" applyProtection="1">
      <alignment wrapText="1"/>
      <protection locked="0"/>
    </xf>
    <xf numFmtId="0" fontId="8" fillId="9" borderId="19" xfId="48" applyFont="1" applyFill="1" applyBorder="1" applyAlignment="1" applyProtection="1">
      <alignment vertical="center" wrapText="1"/>
      <protection/>
    </xf>
    <xf numFmtId="4" fontId="7" fillId="9" borderId="20" xfId="48" applyNumberFormat="1" applyFont="1" applyFill="1" applyBorder="1" applyAlignment="1" applyProtection="1">
      <alignment vertical="center" wrapText="1"/>
      <protection/>
    </xf>
    <xf numFmtId="0" fontId="7" fillId="9" borderId="17" xfId="47" applyFont="1" applyFill="1" applyBorder="1" applyAlignment="1" applyProtection="1">
      <alignment horizontal="left" vertical="center" wrapText="1"/>
      <protection/>
    </xf>
    <xf numFmtId="4" fontId="8" fillId="9" borderId="36" xfId="48" applyNumberFormat="1" applyFont="1" applyFill="1" applyBorder="1" applyProtection="1">
      <alignment/>
      <protection locked="0"/>
    </xf>
    <xf numFmtId="0" fontId="61" fillId="9" borderId="13" xfId="0" applyFont="1" applyFill="1" applyBorder="1" applyAlignment="1">
      <alignment/>
    </xf>
    <xf numFmtId="43" fontId="62" fillId="9" borderId="33" xfId="43" applyFont="1" applyFill="1" applyBorder="1" applyAlignment="1">
      <alignment/>
    </xf>
    <xf numFmtId="4" fontId="62" fillId="9" borderId="38" xfId="0" applyNumberFormat="1" applyFont="1" applyFill="1" applyBorder="1" applyAlignment="1">
      <alignment horizontal="right"/>
    </xf>
    <xf numFmtId="43" fontId="7" fillId="9" borderId="19" xfId="43" applyFont="1" applyFill="1" applyBorder="1" applyAlignment="1" applyProtection="1">
      <alignment vertical="center" wrapText="1"/>
      <protection/>
    </xf>
    <xf numFmtId="4" fontId="7" fillId="9" borderId="45" xfId="48" applyNumberFormat="1" applyFont="1" applyFill="1" applyBorder="1" applyAlignment="1" applyProtection="1">
      <alignment wrapText="1"/>
      <protection locked="0"/>
    </xf>
    <xf numFmtId="0" fontId="61" fillId="9" borderId="46" xfId="0" applyFont="1" applyFill="1" applyBorder="1" applyAlignment="1">
      <alignment/>
    </xf>
    <xf numFmtId="0" fontId="61" fillId="9" borderId="19" xfId="0" applyFont="1" applyFill="1" applyBorder="1" applyAlignment="1">
      <alignment/>
    </xf>
    <xf numFmtId="4" fontId="62" fillId="9" borderId="45" xfId="0" applyNumberFormat="1" applyFont="1" applyFill="1" applyBorder="1" applyAlignment="1">
      <alignment/>
    </xf>
    <xf numFmtId="4" fontId="6" fillId="35" borderId="17" xfId="48" applyNumberFormat="1" applyFont="1" applyFill="1" applyBorder="1" applyAlignment="1" applyProtection="1">
      <alignment horizontal="center"/>
      <protection locked="0"/>
    </xf>
    <xf numFmtId="4" fontId="7" fillId="35" borderId="19" xfId="48" applyNumberFormat="1" applyFont="1" applyFill="1" applyBorder="1" applyProtection="1">
      <alignment/>
      <protection locked="0"/>
    </xf>
    <xf numFmtId="4" fontId="6" fillId="35" borderId="47" xfId="48" applyNumberFormat="1" applyFont="1" applyFill="1" applyBorder="1" applyAlignment="1" applyProtection="1">
      <alignment horizontal="center"/>
      <protection locked="0"/>
    </xf>
    <xf numFmtId="4" fontId="62" fillId="35" borderId="44" xfId="0" applyNumberFormat="1" applyFont="1" applyFill="1" applyBorder="1" applyAlignment="1">
      <alignment/>
    </xf>
    <xf numFmtId="4" fontId="62" fillId="35" borderId="38" xfId="0" applyNumberFormat="1" applyFont="1" applyFill="1" applyBorder="1" applyAlignment="1">
      <alignment wrapText="1"/>
    </xf>
    <xf numFmtId="0" fontId="62" fillId="0" borderId="0" xfId="0" applyFont="1" applyBorder="1" applyAlignment="1">
      <alignment horizontal="left" vertical="center"/>
    </xf>
    <xf numFmtId="0" fontId="9" fillId="15" borderId="0" xfId="47" applyFont="1" applyFill="1" applyBorder="1" applyAlignment="1" applyProtection="1">
      <alignment horizontal="left" vertical="center" wrapText="1"/>
      <protection/>
    </xf>
    <xf numFmtId="4" fontId="9" fillId="15" borderId="33" xfId="47" applyNumberFormat="1" applyFont="1" applyFill="1" applyBorder="1" applyProtection="1">
      <alignment/>
      <protection locked="0"/>
    </xf>
    <xf numFmtId="0" fontId="10" fillId="0" borderId="28" xfId="47" applyFont="1" applyFill="1" applyBorder="1" applyAlignment="1" applyProtection="1">
      <alignment horizontal="left" vertical="center"/>
      <protection/>
    </xf>
    <xf numFmtId="0" fontId="9" fillId="15" borderId="18" xfId="47" applyFont="1" applyFill="1" applyBorder="1" applyAlignment="1" applyProtection="1">
      <alignment horizontal="left" vertical="center" wrapText="1"/>
      <protection/>
    </xf>
    <xf numFmtId="0" fontId="9" fillId="15" borderId="48" xfId="47" applyFont="1" applyFill="1" applyBorder="1" applyAlignment="1" applyProtection="1">
      <alignment horizontal="left" vertical="center"/>
      <protection/>
    </xf>
    <xf numFmtId="0" fontId="9" fillId="15" borderId="49" xfId="47" applyFont="1" applyFill="1" applyBorder="1" applyAlignment="1" applyProtection="1">
      <alignment horizontal="left" vertical="center"/>
      <protection/>
    </xf>
    <xf numFmtId="0" fontId="9" fillId="16" borderId="48" xfId="47" applyFont="1" applyFill="1" applyBorder="1" applyAlignment="1">
      <alignment horizontal="center" vertical="center"/>
      <protection/>
    </xf>
    <xf numFmtId="0" fontId="9" fillId="16" borderId="49" xfId="47" applyFont="1" applyFill="1" applyBorder="1" applyAlignment="1">
      <alignment horizontal="center"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Foglio1" xfId="44"/>
    <cellStyle name="Comma [0]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Percentuale 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Cert-Bilancio-Previsione-2004-COMUN-SGN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7.57421875" style="1" customWidth="1"/>
    <col min="2" max="2" width="81.57421875" style="1" customWidth="1"/>
    <col min="3" max="3" width="30.7109375" style="0" customWidth="1"/>
    <col min="5" max="5" width="12.7109375" style="0" bestFit="1" customWidth="1"/>
  </cols>
  <sheetData>
    <row r="2" ht="15">
      <c r="A2" s="106" t="s">
        <v>89</v>
      </c>
    </row>
    <row r="3" spans="1:3" ht="15">
      <c r="A3" s="13" t="s">
        <v>37</v>
      </c>
      <c r="B3" s="15"/>
      <c r="C3" s="16"/>
    </row>
    <row r="4" spans="1:3" ht="15.75" thickBot="1">
      <c r="A4" s="13" t="s">
        <v>92</v>
      </c>
      <c r="B4" s="15"/>
      <c r="C4" s="16"/>
    </row>
    <row r="5" spans="1:3" ht="15.75" thickBot="1">
      <c r="A5" s="164" t="s">
        <v>38</v>
      </c>
      <c r="B5" s="165"/>
      <c r="C5" s="107" t="s">
        <v>0</v>
      </c>
    </row>
    <row r="6" spans="1:3" ht="0.75" customHeight="1" hidden="1" thickBot="1">
      <c r="A6" s="14"/>
      <c r="B6" s="17"/>
      <c r="C6" s="18"/>
    </row>
    <row r="7" spans="1:3" ht="12.75" customHeight="1">
      <c r="A7" s="162" t="s">
        <v>77</v>
      </c>
      <c r="B7" s="163"/>
      <c r="C7" s="75"/>
    </row>
    <row r="8" spans="1:3" ht="15">
      <c r="A8" s="76" t="s">
        <v>39</v>
      </c>
      <c r="B8" s="20" t="s">
        <v>47</v>
      </c>
      <c r="C8" s="77">
        <v>7587913.8</v>
      </c>
    </row>
    <row r="9" spans="1:3" ht="15">
      <c r="A9" s="78" t="s">
        <v>40</v>
      </c>
      <c r="B9" s="20" t="s">
        <v>48</v>
      </c>
      <c r="C9" s="77">
        <v>5410578.21</v>
      </c>
    </row>
    <row r="10" spans="1:3" ht="15">
      <c r="A10" s="79" t="s">
        <v>41</v>
      </c>
      <c r="B10" s="23" t="s">
        <v>49</v>
      </c>
      <c r="C10" s="77">
        <v>61944.84</v>
      </c>
    </row>
    <row r="11" spans="1:3" ht="15">
      <c r="A11" s="80"/>
      <c r="B11" s="160" t="s">
        <v>42</v>
      </c>
      <c r="C11" s="93">
        <f>SUM(C8:C10)</f>
        <v>13060436.85</v>
      </c>
    </row>
    <row r="12" spans="1:3" ht="31.5" customHeight="1">
      <c r="A12" s="108"/>
      <c r="B12" s="109" t="s">
        <v>2</v>
      </c>
      <c r="C12" s="110"/>
    </row>
    <row r="13" spans="1:3" ht="15">
      <c r="A13" s="76" t="s">
        <v>39</v>
      </c>
      <c r="B13" s="25" t="s">
        <v>50</v>
      </c>
      <c r="C13" s="81">
        <v>181331.78</v>
      </c>
    </row>
    <row r="14" spans="1:3" ht="15">
      <c r="A14" s="79" t="s">
        <v>40</v>
      </c>
      <c r="B14" s="26" t="s">
        <v>51</v>
      </c>
      <c r="C14" s="77">
        <v>445104.77</v>
      </c>
    </row>
    <row r="15" spans="1:3" ht="15">
      <c r="A15" s="79" t="s">
        <v>43</v>
      </c>
      <c r="B15" s="26" t="s">
        <v>52</v>
      </c>
      <c r="C15" s="77">
        <v>87000</v>
      </c>
    </row>
    <row r="16" spans="1:3" ht="15">
      <c r="A16" s="79" t="s">
        <v>44</v>
      </c>
      <c r="B16" s="26" t="s">
        <v>53</v>
      </c>
      <c r="C16" s="77">
        <v>0</v>
      </c>
    </row>
    <row r="17" spans="1:3" ht="15">
      <c r="A17" s="79" t="s">
        <v>45</v>
      </c>
      <c r="B17" s="26" t="s">
        <v>54</v>
      </c>
      <c r="C17" s="77">
        <v>123740.83</v>
      </c>
    </row>
    <row r="18" spans="1:3" ht="15">
      <c r="A18" s="82"/>
      <c r="B18" s="26" t="s">
        <v>1</v>
      </c>
      <c r="C18" s="93">
        <f>SUM(C13:C17)</f>
        <v>837177.38</v>
      </c>
    </row>
    <row r="19" spans="1:3" ht="15">
      <c r="A19" s="108"/>
      <c r="B19" s="111" t="s">
        <v>3</v>
      </c>
      <c r="C19" s="112"/>
    </row>
    <row r="20" spans="1:3" ht="15">
      <c r="A20" s="83" t="s">
        <v>39</v>
      </c>
      <c r="B20" s="21" t="s">
        <v>55</v>
      </c>
      <c r="C20" s="84">
        <v>960966.52</v>
      </c>
    </row>
    <row r="21" spans="1:5" ht="15">
      <c r="A21" s="83" t="s">
        <v>46</v>
      </c>
      <c r="B21" s="21" t="s">
        <v>56</v>
      </c>
      <c r="C21" s="84">
        <v>1060378.98</v>
      </c>
      <c r="E21" s="11"/>
    </row>
    <row r="22" spans="1:3" ht="15">
      <c r="A22" s="83" t="s">
        <v>41</v>
      </c>
      <c r="B22" s="21" t="s">
        <v>57</v>
      </c>
      <c r="C22" s="84">
        <v>7567.69</v>
      </c>
    </row>
    <row r="23" spans="1:3" ht="15">
      <c r="A23" s="85" t="s">
        <v>44</v>
      </c>
      <c r="B23" s="22" t="s">
        <v>58</v>
      </c>
      <c r="C23" s="84"/>
    </row>
    <row r="24" spans="1:3" ht="15">
      <c r="A24" s="83" t="s">
        <v>45</v>
      </c>
      <c r="B24" s="21" t="s">
        <v>59</v>
      </c>
      <c r="C24" s="84">
        <v>447572.34</v>
      </c>
    </row>
    <row r="25" spans="1:3" ht="15">
      <c r="A25" s="80"/>
      <c r="B25" s="27" t="s">
        <v>4</v>
      </c>
      <c r="C25" s="94">
        <f>SUM(C20:C24)</f>
        <v>2476485.53</v>
      </c>
    </row>
    <row r="26" spans="1:3" ht="16.5" customHeight="1">
      <c r="A26" s="113"/>
      <c r="B26" s="114" t="s">
        <v>5</v>
      </c>
      <c r="C26" s="115"/>
    </row>
    <row r="27" spans="1:3" ht="15">
      <c r="A27" s="76" t="s">
        <v>39</v>
      </c>
      <c r="B27" s="19" t="s">
        <v>62</v>
      </c>
      <c r="C27" s="81">
        <v>4885532.16</v>
      </c>
    </row>
    <row r="28" spans="1:3" ht="15">
      <c r="A28" s="78" t="s">
        <v>40</v>
      </c>
      <c r="B28" s="21" t="s">
        <v>63</v>
      </c>
      <c r="C28" s="77">
        <v>266669.85</v>
      </c>
    </row>
    <row r="29" spans="1:3" ht="15">
      <c r="A29" s="78" t="s">
        <v>41</v>
      </c>
      <c r="B29" s="21" t="s">
        <v>64</v>
      </c>
      <c r="C29" s="77">
        <v>122899.4</v>
      </c>
    </row>
    <row r="30" spans="1:3" ht="15">
      <c r="A30" s="79" t="s">
        <v>44</v>
      </c>
      <c r="B30" s="22" t="s">
        <v>65</v>
      </c>
      <c r="C30" s="77">
        <v>170823.19</v>
      </c>
    </row>
    <row r="31" spans="1:3" ht="15">
      <c r="A31" s="78" t="s">
        <v>60</v>
      </c>
      <c r="B31" s="21" t="s">
        <v>78</v>
      </c>
      <c r="C31" s="77">
        <v>1520895.59</v>
      </c>
    </row>
    <row r="32" spans="1:3" ht="15">
      <c r="A32" s="78" t="s">
        <v>61</v>
      </c>
      <c r="B32" s="21" t="s">
        <v>66</v>
      </c>
      <c r="C32" s="77">
        <v>0</v>
      </c>
    </row>
    <row r="33" spans="1:3" ht="15">
      <c r="A33" s="82"/>
      <c r="B33" s="28" t="s">
        <v>6</v>
      </c>
      <c r="C33" s="86">
        <f>SUM(C27:C32)</f>
        <v>6966820.19</v>
      </c>
    </row>
    <row r="34" spans="1:3" ht="15">
      <c r="A34" s="116"/>
      <c r="B34" s="117" t="s">
        <v>76</v>
      </c>
      <c r="C34" s="118"/>
    </row>
    <row r="35" spans="1:3" ht="15">
      <c r="A35" s="76" t="s">
        <v>39</v>
      </c>
      <c r="B35" s="19" t="s">
        <v>67</v>
      </c>
      <c r="C35" s="81"/>
    </row>
    <row r="36" spans="1:3" ht="15">
      <c r="A36" s="78" t="s">
        <v>46</v>
      </c>
      <c r="B36" s="21" t="s">
        <v>68</v>
      </c>
      <c r="C36" s="77"/>
    </row>
    <row r="37" spans="1:3" ht="15">
      <c r="A37" s="78" t="s">
        <v>41</v>
      </c>
      <c r="B37" s="21" t="s">
        <v>69</v>
      </c>
      <c r="C37" s="77">
        <v>1150599.4</v>
      </c>
    </row>
    <row r="38" spans="1:3" ht="15">
      <c r="A38" s="78" t="s">
        <v>44</v>
      </c>
      <c r="B38" s="21" t="s">
        <v>70</v>
      </c>
      <c r="C38" s="77">
        <v>0</v>
      </c>
    </row>
    <row r="39" spans="1:3" ht="15">
      <c r="A39" s="80"/>
      <c r="B39" s="24" t="s">
        <v>7</v>
      </c>
      <c r="C39" s="86">
        <f>SUM(C35:C38)</f>
        <v>1150599.4</v>
      </c>
    </row>
    <row r="40" spans="1:3" ht="15">
      <c r="A40" s="119"/>
      <c r="B40" s="111" t="s">
        <v>71</v>
      </c>
      <c r="C40" s="120">
        <v>10232093.27</v>
      </c>
    </row>
    <row r="41" spans="1:3" ht="15">
      <c r="A41" s="119"/>
      <c r="B41" s="161" t="s">
        <v>90</v>
      </c>
      <c r="C41" s="159">
        <v>852020.14</v>
      </c>
    </row>
    <row r="42" spans="1:3" ht="15.75" thickBot="1">
      <c r="A42" s="119"/>
      <c r="B42" s="158" t="s">
        <v>91</v>
      </c>
      <c r="C42" s="159">
        <v>967454.39</v>
      </c>
    </row>
    <row r="43" spans="1:3" ht="15.75" thickBot="1">
      <c r="A43" s="121"/>
      <c r="B43" s="122" t="s">
        <v>8</v>
      </c>
      <c r="C43" s="123">
        <f>C40+C39+C33+C25+C18+C11+C41+C42</f>
        <v>36543087.15</v>
      </c>
    </row>
    <row r="44" ht="15">
      <c r="C44" s="2"/>
    </row>
    <row r="45" ht="15">
      <c r="C45" s="2"/>
    </row>
  </sheetData>
  <sheetProtection/>
  <mergeCells count="2">
    <mergeCell ref="A7:B7"/>
    <mergeCell ref="A5:B5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03"/>
  <sheetViews>
    <sheetView zoomScale="70" zoomScaleNormal="70" zoomScalePageLayoutView="0" workbookViewId="0" topLeftCell="A1">
      <selection activeCell="A4" sqref="A4"/>
    </sheetView>
  </sheetViews>
  <sheetFormatPr defaultColWidth="17.8515625" defaultRowHeight="15"/>
  <cols>
    <col min="1" max="1" width="51.7109375" style="0" customWidth="1"/>
    <col min="2" max="2" width="20.7109375" style="0" customWidth="1"/>
    <col min="3" max="3" width="17.8515625" style="0" customWidth="1"/>
    <col min="4" max="4" width="18.28125" style="0" bestFit="1" customWidth="1"/>
    <col min="5" max="5" width="18.7109375" style="0" bestFit="1" customWidth="1"/>
    <col min="6" max="6" width="17.8515625" style="0" customWidth="1"/>
    <col min="7" max="7" width="16.57421875" style="0" customWidth="1"/>
    <col min="8" max="8" width="18.28125" style="0" customWidth="1"/>
  </cols>
  <sheetData>
    <row r="2" ht="15">
      <c r="A2" s="106" t="s">
        <v>89</v>
      </c>
    </row>
    <row r="3" spans="1:8" ht="23.25" customHeight="1">
      <c r="A3" s="92" t="s">
        <v>72</v>
      </c>
      <c r="B3" s="12"/>
      <c r="C3" s="29"/>
      <c r="D3" s="29"/>
      <c r="E3" s="29"/>
      <c r="F3" s="29"/>
      <c r="G3" s="29"/>
      <c r="H3" s="29"/>
    </row>
    <row r="4" spans="1:8" ht="23.25" customHeight="1" thickBot="1">
      <c r="A4" s="157" t="s">
        <v>92</v>
      </c>
      <c r="B4" s="12"/>
      <c r="C4" s="29"/>
      <c r="D4" s="29"/>
      <c r="E4" s="29"/>
      <c r="F4" s="29"/>
      <c r="G4" s="29"/>
      <c r="H4" s="29"/>
    </row>
    <row r="5" spans="1:7" s="3" customFormat="1" ht="39" thickBot="1">
      <c r="A5" s="126" t="s">
        <v>27</v>
      </c>
      <c r="B5" s="127" t="s">
        <v>9</v>
      </c>
      <c r="C5" s="127" t="s">
        <v>11</v>
      </c>
      <c r="D5" s="127" t="s">
        <v>12</v>
      </c>
      <c r="E5" s="128" t="s">
        <v>13</v>
      </c>
      <c r="F5" s="129" t="s">
        <v>14</v>
      </c>
      <c r="G5" s="130" t="s">
        <v>15</v>
      </c>
    </row>
    <row r="6" spans="1:7" s="3" customFormat="1" ht="14.25">
      <c r="A6" s="70" t="s">
        <v>10</v>
      </c>
      <c r="B6" s="71">
        <v>1689903.88</v>
      </c>
      <c r="C6" s="96">
        <v>0</v>
      </c>
      <c r="D6" s="97">
        <v>319560.42</v>
      </c>
      <c r="E6" s="96">
        <v>55888.57</v>
      </c>
      <c r="F6" s="96">
        <v>128080.28</v>
      </c>
      <c r="G6" s="98">
        <v>0</v>
      </c>
    </row>
    <row r="7" spans="1:7" s="3" customFormat="1" ht="14.25">
      <c r="A7" s="34" t="s">
        <v>79</v>
      </c>
      <c r="B7" s="31">
        <v>31587.3</v>
      </c>
      <c r="C7" s="35">
        <v>3700</v>
      </c>
      <c r="D7" s="32">
        <v>21246.08</v>
      </c>
      <c r="E7" s="32">
        <v>50928.53</v>
      </c>
      <c r="F7" s="32">
        <v>5257.62</v>
      </c>
      <c r="G7" s="33">
        <v>0</v>
      </c>
    </row>
    <row r="8" spans="1:7" s="3" customFormat="1" ht="14.25">
      <c r="A8" s="34" t="s">
        <v>22</v>
      </c>
      <c r="B8" s="31">
        <v>1085991.76</v>
      </c>
      <c r="C8" s="32">
        <v>28401.59</v>
      </c>
      <c r="D8" s="32">
        <v>104829.53</v>
      </c>
      <c r="E8" s="32">
        <v>571264.26</v>
      </c>
      <c r="F8" s="32">
        <v>303861.45</v>
      </c>
      <c r="G8" s="33">
        <v>270668.64</v>
      </c>
    </row>
    <row r="9" spans="1:7" s="3" customFormat="1" ht="14.25">
      <c r="A9" s="34" t="s">
        <v>80</v>
      </c>
      <c r="B9" s="31">
        <v>44277.03</v>
      </c>
      <c r="C9" s="32">
        <v>0</v>
      </c>
      <c r="D9" s="32">
        <v>1852.26</v>
      </c>
      <c r="E9" s="32">
        <v>665.13</v>
      </c>
      <c r="F9" s="32">
        <v>2400</v>
      </c>
      <c r="G9" s="33">
        <v>0</v>
      </c>
    </row>
    <row r="10" spans="1:7" s="3" customFormat="1" ht="14.25">
      <c r="A10" s="34" t="s">
        <v>23</v>
      </c>
      <c r="B10" s="31">
        <v>229248.74</v>
      </c>
      <c r="C10" s="32">
        <v>0</v>
      </c>
      <c r="D10" s="32">
        <v>13250</v>
      </c>
      <c r="E10" s="32">
        <v>145238.28</v>
      </c>
      <c r="F10" s="32">
        <v>120394.47</v>
      </c>
      <c r="G10" s="33">
        <v>117082</v>
      </c>
    </row>
    <row r="11" spans="1:7" s="3" customFormat="1" ht="14.25">
      <c r="A11" s="34" t="s">
        <v>81</v>
      </c>
      <c r="B11" s="31">
        <v>61647</v>
      </c>
      <c r="C11" s="32">
        <v>0</v>
      </c>
      <c r="D11" s="32">
        <v>0</v>
      </c>
      <c r="E11" s="32">
        <v>38049</v>
      </c>
      <c r="F11" s="32">
        <v>1459</v>
      </c>
      <c r="G11" s="33">
        <v>31302</v>
      </c>
    </row>
    <row r="12" spans="1:7" s="3" customFormat="1" ht="14.25">
      <c r="A12" s="34" t="s">
        <v>24</v>
      </c>
      <c r="B12" s="95">
        <v>283730.53</v>
      </c>
      <c r="C12" s="32">
        <v>6540.58</v>
      </c>
      <c r="D12" s="32">
        <v>22202.72</v>
      </c>
      <c r="E12" s="32">
        <v>5209.63</v>
      </c>
      <c r="F12" s="32">
        <v>17237.59</v>
      </c>
      <c r="G12" s="33">
        <v>0</v>
      </c>
    </row>
    <row r="13" spans="1:7" s="3" customFormat="1" ht="14.25">
      <c r="A13" s="34" t="s">
        <v>82</v>
      </c>
      <c r="B13" s="31">
        <v>290556.62</v>
      </c>
      <c r="C13" s="32">
        <v>0</v>
      </c>
      <c r="D13" s="32">
        <v>500</v>
      </c>
      <c r="E13" s="32">
        <v>3905.86</v>
      </c>
      <c r="F13" s="32">
        <v>9435.75</v>
      </c>
      <c r="G13" s="33">
        <v>0</v>
      </c>
    </row>
    <row r="14" spans="1:7" s="3" customFormat="1" ht="14.25">
      <c r="A14" s="34" t="s">
        <v>83</v>
      </c>
      <c r="B14" s="31">
        <v>0</v>
      </c>
      <c r="C14" s="32">
        <v>0</v>
      </c>
      <c r="D14" s="32">
        <v>0</v>
      </c>
      <c r="E14" s="32">
        <v>0</v>
      </c>
      <c r="F14" s="32">
        <v>0</v>
      </c>
      <c r="G14" s="33">
        <v>0</v>
      </c>
    </row>
    <row r="15" spans="1:7" s="3" customFormat="1" ht="14.25">
      <c r="A15" s="34" t="s">
        <v>29</v>
      </c>
      <c r="B15" s="36">
        <v>451860.78</v>
      </c>
      <c r="C15" s="37">
        <v>0</v>
      </c>
      <c r="D15" s="32">
        <v>0</v>
      </c>
      <c r="E15" s="32">
        <v>0</v>
      </c>
      <c r="F15" s="32">
        <v>0</v>
      </c>
      <c r="G15" s="33">
        <v>0</v>
      </c>
    </row>
    <row r="16" spans="1:7" s="3" customFormat="1" ht="14.25">
      <c r="A16" s="34" t="s">
        <v>25</v>
      </c>
      <c r="B16" s="36">
        <v>37002.73</v>
      </c>
      <c r="C16" s="37">
        <v>0</v>
      </c>
      <c r="D16" s="32">
        <v>0</v>
      </c>
      <c r="E16" s="32">
        <v>0</v>
      </c>
      <c r="F16" s="32">
        <v>0</v>
      </c>
      <c r="G16" s="33">
        <v>0</v>
      </c>
    </row>
    <row r="17" spans="1:7" s="3" customFormat="1" ht="15" thickBot="1">
      <c r="A17" s="131" t="s">
        <v>28</v>
      </c>
      <c r="B17" s="132">
        <f aca="true" t="shared" si="0" ref="B17:G17">SUM(B6:B16)</f>
        <v>4205806.370000001</v>
      </c>
      <c r="C17" s="133">
        <f t="shared" si="0"/>
        <v>38642.17</v>
      </c>
      <c r="D17" s="133">
        <f t="shared" si="0"/>
        <v>483441.01</v>
      </c>
      <c r="E17" s="133">
        <f t="shared" si="0"/>
        <v>871149.26</v>
      </c>
      <c r="F17" s="133">
        <f t="shared" si="0"/>
        <v>588126.1599999999</v>
      </c>
      <c r="G17" s="134">
        <f t="shared" si="0"/>
        <v>419052.64</v>
      </c>
    </row>
    <row r="18" spans="1:8" s="5" customFormat="1" ht="15">
      <c r="A18" s="38"/>
      <c r="B18" s="39"/>
      <c r="C18" s="39"/>
      <c r="D18" s="39"/>
      <c r="E18" s="39"/>
      <c r="F18" s="39"/>
      <c r="G18" s="40"/>
      <c r="H18" s="3"/>
    </row>
    <row r="19" spans="1:8" s="5" customFormat="1" ht="15">
      <c r="A19" s="30" t="s">
        <v>36</v>
      </c>
      <c r="B19" s="41">
        <v>913400.81</v>
      </c>
      <c r="C19" s="42">
        <v>17973.84</v>
      </c>
      <c r="D19" s="42"/>
      <c r="E19" s="42">
        <v>431119.98</v>
      </c>
      <c r="F19" s="42">
        <v>81655.04</v>
      </c>
      <c r="G19" s="87">
        <v>352845.34</v>
      </c>
      <c r="H19" s="3"/>
    </row>
    <row r="20" spans="1:8" s="5" customFormat="1" ht="15">
      <c r="A20" s="34" t="s">
        <v>30</v>
      </c>
      <c r="B20" s="74"/>
      <c r="C20" s="42"/>
      <c r="D20" s="42"/>
      <c r="E20" s="42"/>
      <c r="F20" s="42"/>
      <c r="G20" s="87"/>
      <c r="H20" s="3"/>
    </row>
    <row r="21" spans="1:8" s="5" customFormat="1" ht="15">
      <c r="A21" s="34" t="s">
        <v>84</v>
      </c>
      <c r="B21" s="41"/>
      <c r="C21" s="44"/>
      <c r="D21" s="44"/>
      <c r="E21" s="44"/>
      <c r="F21" s="44"/>
      <c r="G21" s="88"/>
      <c r="H21" s="3"/>
    </row>
    <row r="22" spans="1:8" s="5" customFormat="1" ht="15">
      <c r="A22" s="34" t="s">
        <v>88</v>
      </c>
      <c r="B22" s="41"/>
      <c r="C22" s="42"/>
      <c r="D22" s="44"/>
      <c r="E22" s="44"/>
      <c r="F22" s="44"/>
      <c r="G22" s="88"/>
      <c r="H22" s="3"/>
    </row>
    <row r="23" spans="1:8" s="5" customFormat="1" ht="15">
      <c r="A23" s="34" t="s">
        <v>86</v>
      </c>
      <c r="B23" s="41">
        <v>42110</v>
      </c>
      <c r="C23" s="42"/>
      <c r="D23" s="42">
        <v>73045.92</v>
      </c>
      <c r="E23" s="42">
        <v>13805.52</v>
      </c>
      <c r="F23" s="42">
        <v>2595.86</v>
      </c>
      <c r="G23" s="87">
        <v>905.81</v>
      </c>
      <c r="H23" s="3"/>
    </row>
    <row r="24" spans="1:8" s="5" customFormat="1" ht="15">
      <c r="A24" s="34" t="s">
        <v>31</v>
      </c>
      <c r="B24" s="74"/>
      <c r="C24" s="44">
        <v>14656.41</v>
      </c>
      <c r="D24" s="44"/>
      <c r="E24" s="44">
        <v>7500</v>
      </c>
      <c r="F24" s="44">
        <v>2000</v>
      </c>
      <c r="G24" s="88"/>
      <c r="H24" s="3"/>
    </row>
    <row r="25" spans="1:8" s="5" customFormat="1" ht="15">
      <c r="A25" s="34" t="s">
        <v>32</v>
      </c>
      <c r="B25" s="41">
        <v>122302.59</v>
      </c>
      <c r="C25" s="42"/>
      <c r="D25" s="42"/>
      <c r="E25" s="42"/>
      <c r="F25" s="42"/>
      <c r="G25" s="87"/>
      <c r="H25" s="3"/>
    </row>
    <row r="26" spans="1:8" s="5" customFormat="1" ht="15">
      <c r="A26" s="34" t="s">
        <v>33</v>
      </c>
      <c r="B26" s="41"/>
      <c r="C26" s="42"/>
      <c r="D26" s="42"/>
      <c r="E26" s="42"/>
      <c r="F26" s="42"/>
      <c r="G26" s="87"/>
      <c r="H26" s="3"/>
    </row>
    <row r="27" spans="1:8" s="5" customFormat="1" ht="15">
      <c r="A27" s="34" t="s">
        <v>34</v>
      </c>
      <c r="B27" s="41"/>
      <c r="C27" s="42"/>
      <c r="D27" s="44"/>
      <c r="E27" s="44"/>
      <c r="F27" s="44"/>
      <c r="G27" s="88"/>
      <c r="H27" s="3"/>
    </row>
    <row r="28" spans="1:8" s="5" customFormat="1" ht="15">
      <c r="A28" s="34" t="s">
        <v>35</v>
      </c>
      <c r="B28" s="43"/>
      <c r="C28" s="44"/>
      <c r="D28" s="44"/>
      <c r="E28" s="44"/>
      <c r="F28" s="44"/>
      <c r="G28" s="88"/>
      <c r="H28" s="3"/>
    </row>
    <row r="29" spans="1:8" s="5" customFormat="1" ht="15.75" thickBot="1">
      <c r="A29" s="131" t="s">
        <v>73</v>
      </c>
      <c r="B29" s="135">
        <f aca="true" t="shared" si="1" ref="B29:G29">SUM(B19:B28)</f>
        <v>1077813.4000000001</v>
      </c>
      <c r="C29" s="136">
        <f t="shared" si="1"/>
        <v>32630.25</v>
      </c>
      <c r="D29" s="136">
        <f t="shared" si="1"/>
        <v>73045.92</v>
      </c>
      <c r="E29" s="136">
        <f t="shared" si="1"/>
        <v>452425.5</v>
      </c>
      <c r="F29" s="136">
        <f t="shared" si="1"/>
        <v>86250.9</v>
      </c>
      <c r="G29" s="137">
        <f t="shared" si="1"/>
        <v>353751.15</v>
      </c>
      <c r="H29" s="3"/>
    </row>
    <row r="30" spans="1:7" s="5" customFormat="1" ht="15">
      <c r="A30" s="45"/>
      <c r="B30" s="46"/>
      <c r="C30" s="46"/>
      <c r="D30" s="46"/>
      <c r="E30" s="46"/>
      <c r="F30" s="46"/>
      <c r="G30" s="47"/>
    </row>
    <row r="31" spans="1:7" ht="39" customHeight="1">
      <c r="A31" s="138" t="s">
        <v>75</v>
      </c>
      <c r="B31" s="139">
        <v>903886</v>
      </c>
      <c r="C31" s="140"/>
      <c r="D31" s="140"/>
      <c r="E31" s="140"/>
      <c r="F31" s="140"/>
      <c r="G31" s="141">
        <f>B31+C31+D31+E31+F31</f>
        <v>903886</v>
      </c>
    </row>
    <row r="32" spans="1:7" ht="15">
      <c r="A32" s="50"/>
      <c r="B32" s="51"/>
      <c r="C32" s="52"/>
      <c r="D32" s="39"/>
      <c r="E32" s="39"/>
      <c r="F32" s="39"/>
      <c r="G32" s="40"/>
    </row>
    <row r="33" spans="1:7" ht="36.75" customHeight="1">
      <c r="A33" s="142" t="s">
        <v>87</v>
      </c>
      <c r="B33" s="143"/>
      <c r="C33" s="144"/>
      <c r="D33" s="144"/>
      <c r="E33" s="144"/>
      <c r="F33" s="144"/>
      <c r="G33" s="145"/>
    </row>
    <row r="34" spans="1:7" ht="15">
      <c r="A34" s="67"/>
      <c r="B34" s="66"/>
      <c r="C34" s="64"/>
      <c r="D34" s="64"/>
      <c r="E34" s="64"/>
      <c r="F34" s="64"/>
      <c r="G34" s="89"/>
    </row>
    <row r="35" spans="1:7" ht="15">
      <c r="A35" s="152" t="s">
        <v>74</v>
      </c>
      <c r="B35" s="153">
        <f aca="true" t="shared" si="2" ref="B35:G35">B17+B29+B31</f>
        <v>6187505.770000001</v>
      </c>
      <c r="C35" s="153">
        <f t="shared" si="2"/>
        <v>71272.42</v>
      </c>
      <c r="D35" s="153">
        <f t="shared" si="2"/>
        <v>556486.93</v>
      </c>
      <c r="E35" s="153">
        <f t="shared" si="2"/>
        <v>1323574.76</v>
      </c>
      <c r="F35" s="153">
        <f t="shared" si="2"/>
        <v>674377.0599999999</v>
      </c>
      <c r="G35" s="153">
        <f t="shared" si="2"/>
        <v>1676689.79</v>
      </c>
    </row>
    <row r="36" spans="1:7" s="10" customFormat="1" ht="15.75" thickBot="1">
      <c r="A36" s="53"/>
      <c r="B36" s="69"/>
      <c r="C36" s="54"/>
      <c r="D36" s="55"/>
      <c r="E36" s="56"/>
      <c r="F36" s="57"/>
      <c r="G36" s="90"/>
    </row>
    <row r="37" spans="1:7" s="10" customFormat="1" ht="15">
      <c r="A37" s="99"/>
      <c r="B37" s="100"/>
      <c r="C37" s="101"/>
      <c r="D37" s="102"/>
      <c r="E37" s="103"/>
      <c r="F37" s="104"/>
      <c r="G37" s="105"/>
    </row>
    <row r="38" spans="1:8" ht="15">
      <c r="A38" s="59"/>
      <c r="B38" s="60"/>
      <c r="C38" s="60"/>
      <c r="D38" s="61"/>
      <c r="E38" s="62"/>
      <c r="F38" s="63"/>
      <c r="G38" s="48"/>
      <c r="H38" s="48"/>
    </row>
    <row r="39" spans="1:8" ht="15.75" thickBot="1">
      <c r="A39" s="6"/>
      <c r="B39" s="7"/>
      <c r="C39" s="7"/>
      <c r="D39" s="8"/>
      <c r="E39" s="9"/>
      <c r="F39" s="4"/>
      <c r="G39" s="2"/>
      <c r="H39" s="2"/>
    </row>
    <row r="40" spans="1:8" ht="51.75" thickBot="1">
      <c r="A40" s="126" t="s">
        <v>27</v>
      </c>
      <c r="B40" s="129" t="s">
        <v>16</v>
      </c>
      <c r="C40" s="129" t="s">
        <v>17</v>
      </c>
      <c r="D40" s="129" t="s">
        <v>18</v>
      </c>
      <c r="E40" s="129" t="s">
        <v>19</v>
      </c>
      <c r="F40" s="129" t="s">
        <v>20</v>
      </c>
      <c r="G40" s="129" t="s">
        <v>21</v>
      </c>
      <c r="H40" s="130" t="s">
        <v>26</v>
      </c>
    </row>
    <row r="41" spans="1:8" ht="15">
      <c r="A41" s="70" t="s">
        <v>10</v>
      </c>
      <c r="B41" s="72">
        <v>44876.39</v>
      </c>
      <c r="C41" s="97">
        <v>0</v>
      </c>
      <c r="D41" s="72">
        <v>196094.42</v>
      </c>
      <c r="E41" s="72">
        <v>106744.87</v>
      </c>
      <c r="F41" s="72">
        <v>55459.05</v>
      </c>
      <c r="G41" s="72"/>
      <c r="H41" s="73">
        <f>+B6+C6+D6+E6+F6+G6+B41+C41+D41+E41+F41</f>
        <v>2596607.88</v>
      </c>
    </row>
    <row r="42" spans="1:8" ht="15">
      <c r="A42" s="34" t="s">
        <v>79</v>
      </c>
      <c r="B42" s="32">
        <v>0</v>
      </c>
      <c r="C42" s="32">
        <v>38816.35</v>
      </c>
      <c r="D42" s="32">
        <v>7655</v>
      </c>
      <c r="E42" s="32">
        <v>8050</v>
      </c>
      <c r="F42" s="32">
        <v>0</v>
      </c>
      <c r="G42" s="32"/>
      <c r="H42" s="33">
        <f>+B7+C7+D7+E7+F7+G7+B42+C42+D42+E42+F42</f>
        <v>167240.88</v>
      </c>
    </row>
    <row r="43" spans="1:8" ht="15">
      <c r="A43" s="34" t="s">
        <v>22</v>
      </c>
      <c r="B43" s="32">
        <v>164278.15</v>
      </c>
      <c r="C43" s="32">
        <v>998625.55</v>
      </c>
      <c r="D43" s="32">
        <v>5329883.97</v>
      </c>
      <c r="E43" s="32">
        <v>1407327.38</v>
      </c>
      <c r="F43" s="32">
        <v>33405.6</v>
      </c>
      <c r="G43" s="32"/>
      <c r="H43" s="33">
        <f>+B8+C8+D8+E8+F8+G8+B43+C43+D43+E43+F43</f>
        <v>10298537.879999997</v>
      </c>
    </row>
    <row r="44" spans="1:8" ht="15">
      <c r="A44" s="34" t="s">
        <v>80</v>
      </c>
      <c r="B44" s="32">
        <v>52728.02</v>
      </c>
      <c r="C44" s="32">
        <v>0</v>
      </c>
      <c r="D44" s="32">
        <v>600</v>
      </c>
      <c r="E44" s="32">
        <v>0</v>
      </c>
      <c r="F44" s="32">
        <v>0</v>
      </c>
      <c r="G44" s="32"/>
      <c r="H44" s="33">
        <f>+B9+C9+D9+E9+F9+G9+B44+C44+D44+E44+F44</f>
        <v>102522.44</v>
      </c>
    </row>
    <row r="45" spans="1:8" ht="15">
      <c r="A45" s="34" t="s">
        <v>23</v>
      </c>
      <c r="B45" s="32">
        <v>408500</v>
      </c>
      <c r="C45" s="32">
        <v>319.32</v>
      </c>
      <c r="D45" s="32">
        <v>233316.04</v>
      </c>
      <c r="E45" s="32">
        <v>383611.91</v>
      </c>
      <c r="F45" s="32">
        <v>0</v>
      </c>
      <c r="G45" s="32"/>
      <c r="H45" s="33">
        <f>+B10+C10+D10+E10+F10+G10+B45+C45+D45+E45+F45</f>
        <v>1650960.7599999998</v>
      </c>
    </row>
    <row r="46" spans="1:8" ht="15">
      <c r="A46" s="34" t="s">
        <v>81</v>
      </c>
      <c r="B46" s="32">
        <v>451</v>
      </c>
      <c r="C46" s="32">
        <v>60613</v>
      </c>
      <c r="D46" s="32">
        <v>58753</v>
      </c>
      <c r="E46" s="32">
        <v>4313</v>
      </c>
      <c r="F46" s="32">
        <v>3071</v>
      </c>
      <c r="G46" s="32"/>
      <c r="H46" s="125">
        <f>G46+F46+E46+D46+C46+B46++G11+F11+E11+D11+C11+B11</f>
        <v>259658</v>
      </c>
    </row>
    <row r="47" spans="1:8" ht="15">
      <c r="A47" s="34" t="s">
        <v>24</v>
      </c>
      <c r="B47" s="32">
        <v>2964.11</v>
      </c>
      <c r="C47" s="32">
        <v>0</v>
      </c>
      <c r="D47" s="32">
        <v>13254.83</v>
      </c>
      <c r="E47" s="32">
        <v>9705.45</v>
      </c>
      <c r="F47" s="32">
        <v>2074.88</v>
      </c>
      <c r="G47" s="32"/>
      <c r="H47" s="33">
        <f>+B12+C12+D12+E12+F12+G12+B47+C47+D47+E47+F47</f>
        <v>362920.3200000001</v>
      </c>
    </row>
    <row r="48" spans="1:8" ht="15">
      <c r="A48" s="34" t="s">
        <v>82</v>
      </c>
      <c r="B48" s="32">
        <v>3623.1</v>
      </c>
      <c r="C48" s="32">
        <v>16547.06</v>
      </c>
      <c r="D48" s="32">
        <v>0</v>
      </c>
      <c r="E48" s="32">
        <v>4695.37</v>
      </c>
      <c r="F48" s="32">
        <v>0</v>
      </c>
      <c r="G48" s="32"/>
      <c r="H48" s="33">
        <f>+B13+C13+D13+E13+F13+G13+B48+C48+D48+E48+F48</f>
        <v>329263.75999999995</v>
      </c>
    </row>
    <row r="49" spans="1:8" ht="15">
      <c r="A49" s="34" t="s">
        <v>83</v>
      </c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/>
      <c r="H49" s="33">
        <f>+B14+C14+D14+E14+F14+G14+B49+C49+D49+E49+F49</f>
        <v>0</v>
      </c>
    </row>
    <row r="50" spans="1:8" ht="15">
      <c r="A50" s="34" t="s">
        <v>29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7"/>
      <c r="H50" s="33">
        <f>+B15+C15+D15+E15+F15+G15+B50+C50+D50+E50+F50</f>
        <v>451860.78</v>
      </c>
    </row>
    <row r="51" spans="1:8" ht="15">
      <c r="A51" s="34" t="s">
        <v>25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7"/>
      <c r="H51" s="33">
        <f>+B16+C16+D16+E16+F16+G16+B51+C51+D51+E51+F51</f>
        <v>37002.73</v>
      </c>
    </row>
    <row r="52" spans="1:8" ht="15.75" thickBot="1">
      <c r="A52" s="131" t="s">
        <v>28</v>
      </c>
      <c r="B52" s="133">
        <f aca="true" t="shared" si="3" ref="B52:H52">SUM(B41:B51)</f>
        <v>677420.7699999999</v>
      </c>
      <c r="C52" s="133">
        <f t="shared" si="3"/>
        <v>1114921.28</v>
      </c>
      <c r="D52" s="133">
        <f t="shared" si="3"/>
        <v>5839557.26</v>
      </c>
      <c r="E52" s="133">
        <f t="shared" si="3"/>
        <v>1924447.98</v>
      </c>
      <c r="F52" s="133">
        <f t="shared" si="3"/>
        <v>94010.53</v>
      </c>
      <c r="G52" s="133">
        <f t="shared" si="3"/>
        <v>0</v>
      </c>
      <c r="H52" s="146">
        <f t="shared" si="3"/>
        <v>16256575.429999996</v>
      </c>
    </row>
    <row r="53" spans="1:8" ht="15">
      <c r="A53" s="38"/>
      <c r="B53" s="39"/>
      <c r="C53" s="39"/>
      <c r="D53" s="39"/>
      <c r="E53" s="39"/>
      <c r="F53" s="39"/>
      <c r="G53" s="39"/>
      <c r="H53" s="40"/>
    </row>
    <row r="54" spans="1:8" ht="15">
      <c r="A54" s="30" t="s">
        <v>36</v>
      </c>
      <c r="B54" s="42">
        <v>274500</v>
      </c>
      <c r="C54" s="42">
        <v>1015455.81</v>
      </c>
      <c r="D54" s="42">
        <v>489786.07</v>
      </c>
      <c r="E54" s="42">
        <v>372738</v>
      </c>
      <c r="F54" s="42"/>
      <c r="G54" s="42"/>
      <c r="H54" s="33">
        <f aca="true" t="shared" si="4" ref="H54:H63">+B19+C19+D19+E19+F19+G19+B54+C54+D54+E54+F54</f>
        <v>3949474.89</v>
      </c>
    </row>
    <row r="55" spans="1:8" ht="15">
      <c r="A55" s="34" t="s">
        <v>30</v>
      </c>
      <c r="B55" s="42"/>
      <c r="C55" s="42"/>
      <c r="D55" s="42">
        <v>3793191.5</v>
      </c>
      <c r="E55" s="42"/>
      <c r="F55" s="42"/>
      <c r="G55" s="42"/>
      <c r="H55" s="33">
        <f t="shared" si="4"/>
        <v>3793191.5</v>
      </c>
    </row>
    <row r="56" spans="1:8" ht="15">
      <c r="A56" s="34" t="s">
        <v>84</v>
      </c>
      <c r="B56" s="44"/>
      <c r="C56" s="44"/>
      <c r="D56" s="44"/>
      <c r="E56" s="44"/>
      <c r="F56" s="44"/>
      <c r="G56" s="44"/>
      <c r="H56" s="33">
        <f t="shared" si="4"/>
        <v>0</v>
      </c>
    </row>
    <row r="57" spans="1:8" ht="15">
      <c r="A57" s="34" t="s">
        <v>85</v>
      </c>
      <c r="B57" s="44"/>
      <c r="C57" s="44"/>
      <c r="D57" s="44"/>
      <c r="E57" s="44"/>
      <c r="F57" s="44"/>
      <c r="G57" s="44"/>
      <c r="H57" s="33">
        <f t="shared" si="4"/>
        <v>0</v>
      </c>
    </row>
    <row r="58" spans="1:8" ht="15">
      <c r="A58" s="34" t="s">
        <v>86</v>
      </c>
      <c r="B58" s="42"/>
      <c r="C58" s="42"/>
      <c r="D58" s="42">
        <v>22899.4</v>
      </c>
      <c r="E58" s="42"/>
      <c r="F58" s="42">
        <v>2000</v>
      </c>
      <c r="G58" s="42"/>
      <c r="H58" s="33">
        <f t="shared" si="4"/>
        <v>157362.50999999998</v>
      </c>
    </row>
    <row r="59" spans="1:8" ht="15">
      <c r="A59" s="34" t="s">
        <v>31</v>
      </c>
      <c r="B59" s="44"/>
      <c r="C59" s="124"/>
      <c r="D59" s="44">
        <v>22018.81</v>
      </c>
      <c r="E59" s="44">
        <v>18168.07</v>
      </c>
      <c r="F59" s="44"/>
      <c r="G59" s="44"/>
      <c r="H59" s="33">
        <f t="shared" si="4"/>
        <v>64343.29</v>
      </c>
    </row>
    <row r="60" spans="1:8" ht="15">
      <c r="A60" s="34" t="s">
        <v>32</v>
      </c>
      <c r="B60" s="42"/>
      <c r="C60" s="42"/>
      <c r="D60" s="42">
        <v>1063857.67</v>
      </c>
      <c r="E60" s="42"/>
      <c r="F60" s="42"/>
      <c r="G60" s="42"/>
      <c r="H60" s="33">
        <f t="shared" si="4"/>
        <v>1186160.26</v>
      </c>
    </row>
    <row r="61" spans="1:8" ht="15">
      <c r="A61" s="34" t="s">
        <v>33</v>
      </c>
      <c r="B61" s="42"/>
      <c r="C61" s="42"/>
      <c r="D61" s="42"/>
      <c r="E61" s="42"/>
      <c r="F61" s="42"/>
      <c r="G61" s="42"/>
      <c r="H61" s="33">
        <f t="shared" si="4"/>
        <v>0</v>
      </c>
    </row>
    <row r="62" spans="1:8" ht="15">
      <c r="A62" s="34" t="s">
        <v>34</v>
      </c>
      <c r="B62" s="44"/>
      <c r="C62" s="44"/>
      <c r="D62" s="44"/>
      <c r="E62" s="44"/>
      <c r="F62" s="44"/>
      <c r="G62" s="44"/>
      <c r="H62" s="33">
        <f t="shared" si="4"/>
        <v>0</v>
      </c>
    </row>
    <row r="63" spans="1:8" ht="15">
      <c r="A63" s="34" t="s">
        <v>35</v>
      </c>
      <c r="B63" s="44"/>
      <c r="C63" s="44"/>
      <c r="D63" s="44"/>
      <c r="E63" s="44"/>
      <c r="F63" s="44"/>
      <c r="G63" s="44"/>
      <c r="H63" s="33">
        <f t="shared" si="4"/>
        <v>0</v>
      </c>
    </row>
    <row r="64" spans="1:8" ht="15.75" thickBot="1">
      <c r="A64" s="131" t="s">
        <v>73</v>
      </c>
      <c r="B64" s="136">
        <f aca="true" t="shared" si="5" ref="B64:H64">SUM(B54:B63)</f>
        <v>274500</v>
      </c>
      <c r="C64" s="136">
        <f t="shared" si="5"/>
        <v>1015455.81</v>
      </c>
      <c r="D64" s="136">
        <f t="shared" si="5"/>
        <v>5391753.45</v>
      </c>
      <c r="E64" s="136">
        <f t="shared" si="5"/>
        <v>390906.07</v>
      </c>
      <c r="F64" s="136">
        <f t="shared" si="5"/>
        <v>2000</v>
      </c>
      <c r="G64" s="136">
        <f t="shared" si="5"/>
        <v>0</v>
      </c>
      <c r="H64" s="137">
        <f t="shared" si="5"/>
        <v>9150532.450000001</v>
      </c>
    </row>
    <row r="65" spans="1:8" ht="15">
      <c r="A65" s="45"/>
      <c r="B65" s="46"/>
      <c r="C65" s="46"/>
      <c r="D65" s="46"/>
      <c r="E65" s="46"/>
      <c r="F65" s="46"/>
      <c r="G65" s="46"/>
      <c r="H65" s="47"/>
    </row>
    <row r="66" spans="1:8" ht="28.5" customHeight="1">
      <c r="A66" s="138" t="s">
        <v>75</v>
      </c>
      <c r="B66" s="147"/>
      <c r="C66" s="140"/>
      <c r="D66" s="140"/>
      <c r="E66" s="140"/>
      <c r="F66" s="140"/>
      <c r="G66" s="140"/>
      <c r="H66" s="148">
        <f>G31</f>
        <v>903886</v>
      </c>
    </row>
    <row r="67" spans="1:8" ht="15">
      <c r="A67" s="50"/>
      <c r="B67" s="39"/>
      <c r="C67" s="39"/>
      <c r="D67" s="39"/>
      <c r="E67" s="39"/>
      <c r="F67" s="39"/>
      <c r="G67" s="39"/>
      <c r="H67" s="49"/>
    </row>
    <row r="68" spans="1:8" ht="25.5">
      <c r="A68" s="142" t="s">
        <v>87</v>
      </c>
      <c r="B68" s="144"/>
      <c r="C68" s="144"/>
      <c r="D68" s="144"/>
      <c r="E68" s="144"/>
      <c r="F68" s="149"/>
      <c r="G68" s="150"/>
      <c r="H68" s="151">
        <v>10232093.27</v>
      </c>
    </row>
    <row r="69" spans="1:8" ht="15">
      <c r="A69" s="67"/>
      <c r="B69" s="65"/>
      <c r="C69" s="65"/>
      <c r="D69" s="65"/>
      <c r="E69" s="65"/>
      <c r="F69" s="65"/>
      <c r="G69" s="65"/>
      <c r="H69" s="68"/>
    </row>
    <row r="70" spans="1:8" ht="15.75" thickBot="1">
      <c r="A70" s="154" t="s">
        <v>74</v>
      </c>
      <c r="B70" s="155">
        <f aca="true" t="shared" si="6" ref="B70:H70">B52+B64+B66+B68</f>
        <v>951920.7699999999</v>
      </c>
      <c r="C70" s="155">
        <f t="shared" si="6"/>
        <v>2130377.09</v>
      </c>
      <c r="D70" s="155">
        <f t="shared" si="6"/>
        <v>11231310.71</v>
      </c>
      <c r="E70" s="155">
        <f t="shared" si="6"/>
        <v>2315354.05</v>
      </c>
      <c r="F70" s="155">
        <f t="shared" si="6"/>
        <v>96010.53</v>
      </c>
      <c r="G70" s="155">
        <f t="shared" si="6"/>
        <v>0</v>
      </c>
      <c r="H70" s="156">
        <f t="shared" si="6"/>
        <v>36543087.14999999</v>
      </c>
    </row>
    <row r="71" spans="1:8" ht="15.75" thickBot="1">
      <c r="A71" s="53"/>
      <c r="B71" s="58"/>
      <c r="C71" s="58"/>
      <c r="D71" s="58"/>
      <c r="E71" s="58"/>
      <c r="F71" s="58"/>
      <c r="G71" s="58"/>
      <c r="H71" s="91"/>
    </row>
    <row r="72" spans="1:8" ht="15">
      <c r="A72" s="6"/>
      <c r="B72" s="7"/>
      <c r="C72" s="7"/>
      <c r="D72" s="8"/>
      <c r="E72" s="9"/>
      <c r="F72" s="4"/>
      <c r="G72" s="2"/>
      <c r="H72" s="2"/>
    </row>
    <row r="73" spans="1:8" ht="15">
      <c r="A73" s="6"/>
      <c r="B73" s="7"/>
      <c r="C73" s="7"/>
      <c r="D73" s="8"/>
      <c r="E73" s="9"/>
      <c r="F73" s="4"/>
      <c r="G73" s="2"/>
      <c r="H73" s="2"/>
    </row>
    <row r="74" spans="1:8" ht="15">
      <c r="A74" s="6"/>
      <c r="B74" s="7"/>
      <c r="C74" s="7"/>
      <c r="D74" s="8"/>
      <c r="E74" s="9"/>
      <c r="F74" s="4"/>
      <c r="G74" s="2"/>
      <c r="H74" s="2"/>
    </row>
    <row r="75" spans="1:8" ht="15">
      <c r="A75" s="6"/>
      <c r="B75" s="7"/>
      <c r="C75" s="7"/>
      <c r="D75" s="8"/>
      <c r="E75" s="9"/>
      <c r="F75" s="4"/>
      <c r="G75" s="2"/>
      <c r="H75" s="2"/>
    </row>
    <row r="76" spans="1:8" ht="15">
      <c r="A76" s="6"/>
      <c r="B76" s="7"/>
      <c r="C76" s="7"/>
      <c r="D76" s="8"/>
      <c r="E76" s="9"/>
      <c r="F76" s="4"/>
      <c r="G76" s="2"/>
      <c r="H76" s="2"/>
    </row>
    <row r="77" spans="1:8" ht="15">
      <c r="A77" s="6"/>
      <c r="B77" s="7"/>
      <c r="C77" s="7"/>
      <c r="D77" s="8"/>
      <c r="E77" s="9"/>
      <c r="F77" s="4"/>
      <c r="G77" s="2"/>
      <c r="H77" s="2"/>
    </row>
    <row r="78" spans="1:8" ht="15">
      <c r="A78" s="6"/>
      <c r="B78" s="7"/>
      <c r="C78" s="7"/>
      <c r="D78" s="8"/>
      <c r="E78" s="9"/>
      <c r="F78" s="4"/>
      <c r="G78" s="2"/>
      <c r="H78" s="2"/>
    </row>
    <row r="79" spans="1:8" ht="15">
      <c r="A79" s="6"/>
      <c r="B79" s="7"/>
      <c r="C79" s="7"/>
      <c r="D79" s="8"/>
      <c r="E79" s="9"/>
      <c r="F79" s="4"/>
      <c r="G79" s="2"/>
      <c r="H79" s="2"/>
    </row>
    <row r="80" spans="1:8" ht="15">
      <c r="A80" s="6"/>
      <c r="B80" s="7"/>
      <c r="C80" s="7"/>
      <c r="D80" s="8"/>
      <c r="E80" s="9"/>
      <c r="F80" s="4"/>
      <c r="G80" s="2"/>
      <c r="H80" s="2"/>
    </row>
    <row r="81" spans="1:8" ht="15">
      <c r="A81" s="6"/>
      <c r="B81" s="7"/>
      <c r="C81" s="7"/>
      <c r="D81" s="8"/>
      <c r="E81" s="9"/>
      <c r="F81" s="4"/>
      <c r="G81" s="2"/>
      <c r="H81" s="2"/>
    </row>
    <row r="82" spans="1:8" ht="15">
      <c r="A82" s="6"/>
      <c r="B82" s="7"/>
      <c r="C82" s="7"/>
      <c r="D82" s="8"/>
      <c r="E82" s="9"/>
      <c r="F82" s="4"/>
      <c r="G82" s="2"/>
      <c r="H82" s="2"/>
    </row>
    <row r="83" spans="1:8" ht="15">
      <c r="A83" s="6"/>
      <c r="B83" s="7"/>
      <c r="C83" s="7"/>
      <c r="D83" s="8"/>
      <c r="E83" s="9"/>
      <c r="F83" s="4"/>
      <c r="G83" s="2"/>
      <c r="H83" s="2"/>
    </row>
    <row r="84" spans="1:8" ht="15">
      <c r="A84" s="6"/>
      <c r="B84" s="7"/>
      <c r="C84" s="7"/>
      <c r="D84" s="8"/>
      <c r="E84" s="9"/>
      <c r="F84" s="4"/>
      <c r="G84" s="2"/>
      <c r="H84" s="2"/>
    </row>
    <row r="85" spans="1:8" ht="15">
      <c r="A85" s="6"/>
      <c r="B85" s="7"/>
      <c r="C85" s="7"/>
      <c r="D85" s="8"/>
      <c r="E85" s="9"/>
      <c r="F85" s="4"/>
      <c r="G85" s="2"/>
      <c r="H85" s="2"/>
    </row>
    <row r="86" spans="1:8" ht="15">
      <c r="A86" s="6"/>
      <c r="B86" s="7"/>
      <c r="C86" s="7"/>
      <c r="D86" s="8"/>
      <c r="E86" s="9"/>
      <c r="F86" s="4"/>
      <c r="G86" s="2"/>
      <c r="H86" s="2"/>
    </row>
    <row r="87" spans="1:8" ht="15">
      <c r="A87" s="6"/>
      <c r="B87" s="7"/>
      <c r="C87" s="7"/>
      <c r="D87" s="8"/>
      <c r="E87" s="9"/>
      <c r="F87" s="4"/>
      <c r="G87" s="2"/>
      <c r="H87" s="2"/>
    </row>
    <row r="88" spans="1:8" ht="15">
      <c r="A88" s="6"/>
      <c r="B88" s="7"/>
      <c r="C88" s="7"/>
      <c r="D88" s="8"/>
      <c r="E88" s="9"/>
      <c r="F88" s="4"/>
      <c r="G88" s="2"/>
      <c r="H88" s="2"/>
    </row>
    <row r="89" spans="1:8" ht="15">
      <c r="A89" s="6"/>
      <c r="B89" s="7"/>
      <c r="C89" s="7"/>
      <c r="D89" s="8"/>
      <c r="E89" s="9"/>
      <c r="F89" s="4"/>
      <c r="G89" s="2"/>
      <c r="H89" s="2"/>
    </row>
    <row r="90" spans="1:8" ht="15">
      <c r="A90" s="6"/>
      <c r="B90" s="7"/>
      <c r="C90" s="7"/>
      <c r="D90" s="8"/>
      <c r="E90" s="9"/>
      <c r="F90" s="4"/>
      <c r="G90" s="2"/>
      <c r="H90" s="2"/>
    </row>
    <row r="91" spans="1:8" ht="15">
      <c r="A91" s="6"/>
      <c r="B91" s="7"/>
      <c r="C91" s="7"/>
      <c r="D91" s="8"/>
      <c r="E91" s="9"/>
      <c r="F91" s="4"/>
      <c r="G91" s="2"/>
      <c r="H91" s="2"/>
    </row>
    <row r="92" spans="1:8" ht="15">
      <c r="A92" s="6"/>
      <c r="B92" s="7"/>
      <c r="C92" s="7"/>
      <c r="D92" s="8"/>
      <c r="E92" s="9"/>
      <c r="F92" s="4"/>
      <c r="G92" s="2"/>
      <c r="H92" s="2"/>
    </row>
    <row r="93" spans="1:8" ht="15">
      <c r="A93" s="6"/>
      <c r="B93" s="7"/>
      <c r="C93" s="7"/>
      <c r="D93" s="8"/>
      <c r="E93" s="9"/>
      <c r="F93" s="4"/>
      <c r="G93" s="2"/>
      <c r="H93" s="2"/>
    </row>
    <row r="94" spans="1:8" ht="15">
      <c r="A94" s="6"/>
      <c r="B94" s="7"/>
      <c r="C94" s="7"/>
      <c r="D94" s="8"/>
      <c r="E94" s="9"/>
      <c r="F94" s="4"/>
      <c r="G94" s="2"/>
      <c r="H94" s="2"/>
    </row>
    <row r="95" spans="1:8" ht="15">
      <c r="A95" s="6"/>
      <c r="B95" s="7"/>
      <c r="C95" s="7"/>
      <c r="D95" s="8"/>
      <c r="E95" s="9"/>
      <c r="F95" s="4"/>
      <c r="G95" s="2"/>
      <c r="H95" s="2"/>
    </row>
    <row r="96" spans="1:8" ht="15">
      <c r="A96" s="6"/>
      <c r="B96" s="7"/>
      <c r="C96" s="7"/>
      <c r="D96" s="8"/>
      <c r="E96" s="9"/>
      <c r="F96" s="4"/>
      <c r="G96" s="2"/>
      <c r="H96" s="2"/>
    </row>
    <row r="97" spans="1:8" ht="15">
      <c r="A97" s="6"/>
      <c r="B97" s="7"/>
      <c r="C97" s="7"/>
      <c r="D97" s="8"/>
      <c r="E97" s="9"/>
      <c r="F97" s="4"/>
      <c r="G97" s="2"/>
      <c r="H97" s="2"/>
    </row>
    <row r="98" spans="1:8" ht="15">
      <c r="A98" s="6"/>
      <c r="B98" s="7"/>
      <c r="C98" s="7"/>
      <c r="D98" s="8"/>
      <c r="E98" s="9"/>
      <c r="F98" s="4"/>
      <c r="G98" s="2"/>
      <c r="H98" s="2"/>
    </row>
    <row r="99" spans="1:8" ht="15">
      <c r="A99" s="6"/>
      <c r="B99" s="7"/>
      <c r="C99" s="7"/>
      <c r="D99" s="8"/>
      <c r="E99" s="9"/>
      <c r="F99" s="4"/>
      <c r="G99" s="2"/>
      <c r="H99" s="2"/>
    </row>
    <row r="100" spans="1:8" ht="15">
      <c r="A100" s="6"/>
      <c r="B100" s="7"/>
      <c r="C100" s="7"/>
      <c r="D100" s="8"/>
      <c r="E100" s="9"/>
      <c r="F100" s="4"/>
      <c r="G100" s="2"/>
      <c r="H100" s="2"/>
    </row>
    <row r="101" spans="1:8" ht="15">
      <c r="A101" s="6"/>
      <c r="B101" s="7"/>
      <c r="C101" s="7"/>
      <c r="D101" s="8"/>
      <c r="E101" s="9"/>
      <c r="F101" s="4"/>
      <c r="G101" s="2"/>
      <c r="H101" s="2"/>
    </row>
    <row r="102" spans="1:8" ht="15">
      <c r="A102" s="6"/>
      <c r="B102" s="7"/>
      <c r="C102" s="7"/>
      <c r="D102" s="8"/>
      <c r="E102" s="9"/>
      <c r="F102" s="4"/>
      <c r="G102" s="2"/>
      <c r="H102" s="2"/>
    </row>
    <row r="103" spans="1:8" ht="15">
      <c r="A103" s="6"/>
      <c r="B103" s="7"/>
      <c r="C103" s="7"/>
      <c r="D103" s="8"/>
      <c r="E103" s="9"/>
      <c r="F103" s="4"/>
      <c r="G103" s="2"/>
      <c r="H103" s="2"/>
    </row>
    <row r="104" spans="1:8" ht="15">
      <c r="A104" s="6"/>
      <c r="B104" s="7"/>
      <c r="C104" s="7"/>
      <c r="D104" s="8"/>
      <c r="E104" s="9"/>
      <c r="F104" s="4"/>
      <c r="G104" s="2"/>
      <c r="H104" s="2"/>
    </row>
    <row r="105" spans="1:8" ht="15">
      <c r="A105" s="6"/>
      <c r="B105" s="7"/>
      <c r="C105" s="7"/>
      <c r="D105" s="8"/>
      <c r="E105" s="9"/>
      <c r="F105" s="4"/>
      <c r="G105" s="2"/>
      <c r="H105" s="2"/>
    </row>
    <row r="106" spans="1:8" ht="15">
      <c r="A106" s="6"/>
      <c r="B106" s="7"/>
      <c r="C106" s="7"/>
      <c r="D106" s="8"/>
      <c r="E106" s="9"/>
      <c r="F106" s="4"/>
      <c r="G106" s="2"/>
      <c r="H106" s="2"/>
    </row>
    <row r="107" spans="1:8" ht="15">
      <c r="A107" s="6"/>
      <c r="B107" s="7"/>
      <c r="C107" s="7"/>
      <c r="D107" s="8"/>
      <c r="E107" s="9"/>
      <c r="F107" s="4"/>
      <c r="G107" s="2"/>
      <c r="H107" s="2"/>
    </row>
    <row r="108" spans="1:8" ht="15">
      <c r="A108" s="6"/>
      <c r="B108" s="7"/>
      <c r="C108" s="7"/>
      <c r="D108" s="8"/>
      <c r="E108" s="9"/>
      <c r="F108" s="4"/>
      <c r="G108" s="2"/>
      <c r="H108" s="2"/>
    </row>
    <row r="109" spans="1:8" ht="15">
      <c r="A109" s="6"/>
      <c r="B109" s="7"/>
      <c r="C109" s="7"/>
      <c r="D109" s="8"/>
      <c r="E109" s="9"/>
      <c r="F109" s="4"/>
      <c r="G109" s="2"/>
      <c r="H109" s="2"/>
    </row>
    <row r="110" spans="1:8" ht="15">
      <c r="A110" s="6"/>
      <c r="B110" s="7"/>
      <c r="C110" s="7"/>
      <c r="D110" s="8"/>
      <c r="E110" s="9"/>
      <c r="F110" s="4"/>
      <c r="G110" s="2"/>
      <c r="H110" s="2"/>
    </row>
    <row r="111" spans="1:8" ht="15">
      <c r="A111" s="6"/>
      <c r="B111" s="7"/>
      <c r="C111" s="7"/>
      <c r="D111" s="8"/>
      <c r="E111" s="9"/>
      <c r="F111" s="4"/>
      <c r="G111" s="2"/>
      <c r="H111" s="2"/>
    </row>
    <row r="112" spans="1:8" ht="15">
      <c r="A112" s="6"/>
      <c r="B112" s="7"/>
      <c r="C112" s="7"/>
      <c r="D112" s="8"/>
      <c r="E112" s="9"/>
      <c r="F112" s="4"/>
      <c r="G112" s="2"/>
      <c r="H112" s="2"/>
    </row>
    <row r="113" spans="1:8" ht="15">
      <c r="A113" s="6"/>
      <c r="B113" s="7"/>
      <c r="C113" s="7"/>
      <c r="D113" s="8"/>
      <c r="E113" s="9"/>
      <c r="F113" s="4"/>
      <c r="G113" s="2"/>
      <c r="H113" s="2"/>
    </row>
    <row r="114" spans="1:8" ht="15">
      <c r="A114" s="6"/>
      <c r="B114" s="7"/>
      <c r="C114" s="7"/>
      <c r="D114" s="8"/>
      <c r="E114" s="9"/>
      <c r="F114" s="4"/>
      <c r="G114" s="2"/>
      <c r="H114" s="2"/>
    </row>
    <row r="115" spans="1:8" ht="15">
      <c r="A115" s="6"/>
      <c r="B115" s="7"/>
      <c r="C115" s="7"/>
      <c r="D115" s="8"/>
      <c r="E115" s="9"/>
      <c r="F115" s="4"/>
      <c r="G115" s="2"/>
      <c r="H115" s="2"/>
    </row>
    <row r="116" spans="1:8" ht="15">
      <c r="A116" s="6"/>
      <c r="B116" s="7"/>
      <c r="C116" s="7"/>
      <c r="D116" s="8"/>
      <c r="E116" s="9"/>
      <c r="F116" s="4"/>
      <c r="G116" s="2"/>
      <c r="H116" s="2"/>
    </row>
    <row r="117" spans="1:8" ht="15">
      <c r="A117" s="6"/>
      <c r="B117" s="7"/>
      <c r="C117" s="7"/>
      <c r="D117" s="8"/>
      <c r="E117" s="9"/>
      <c r="F117" s="4"/>
      <c r="G117" s="2"/>
      <c r="H117" s="2"/>
    </row>
    <row r="118" spans="1:8" ht="15">
      <c r="A118" s="6"/>
      <c r="B118" s="7"/>
      <c r="C118" s="7"/>
      <c r="D118" s="8"/>
      <c r="E118" s="9"/>
      <c r="F118" s="4"/>
      <c r="G118" s="2"/>
      <c r="H118" s="2"/>
    </row>
    <row r="119" spans="1:8" ht="15">
      <c r="A119" s="6"/>
      <c r="B119" s="7"/>
      <c r="C119" s="7"/>
      <c r="D119" s="8"/>
      <c r="E119" s="9"/>
      <c r="F119" s="4"/>
      <c r="G119" s="2"/>
      <c r="H119" s="2"/>
    </row>
    <row r="120" spans="1:8" ht="15">
      <c r="A120" s="6"/>
      <c r="B120" s="7"/>
      <c r="C120" s="7"/>
      <c r="D120" s="8"/>
      <c r="E120" s="9"/>
      <c r="F120" s="4"/>
      <c r="G120" s="2"/>
      <c r="H120" s="2"/>
    </row>
    <row r="121" spans="1:8" ht="15">
      <c r="A121" s="6"/>
      <c r="B121" s="7"/>
      <c r="C121" s="7"/>
      <c r="D121" s="8"/>
      <c r="E121" s="9"/>
      <c r="F121" s="4"/>
      <c r="G121" s="2"/>
      <c r="H121" s="2"/>
    </row>
    <row r="122" spans="1:8" ht="15">
      <c r="A122" s="6"/>
      <c r="B122" s="7"/>
      <c r="C122" s="7"/>
      <c r="D122" s="8"/>
      <c r="E122" s="9"/>
      <c r="F122" s="4"/>
      <c r="G122" s="2"/>
      <c r="H122" s="2"/>
    </row>
    <row r="123" spans="1:8" ht="15">
      <c r="A123" s="6"/>
      <c r="B123" s="7"/>
      <c r="C123" s="7"/>
      <c r="D123" s="8"/>
      <c r="E123" s="9"/>
      <c r="F123" s="4"/>
      <c r="G123" s="2"/>
      <c r="H123" s="2"/>
    </row>
    <row r="124" spans="1:8" ht="15">
      <c r="A124" s="6"/>
      <c r="B124" s="7"/>
      <c r="C124" s="7"/>
      <c r="D124" s="8"/>
      <c r="E124" s="9"/>
      <c r="F124" s="4"/>
      <c r="G124" s="2"/>
      <c r="H124" s="2"/>
    </row>
    <row r="125" spans="1:8" ht="15">
      <c r="A125" s="6"/>
      <c r="B125" s="7"/>
      <c r="C125" s="7"/>
      <c r="D125" s="8"/>
      <c r="E125" s="9"/>
      <c r="F125" s="4"/>
      <c r="G125" s="2"/>
      <c r="H125" s="2"/>
    </row>
    <row r="126" spans="1:8" ht="15">
      <c r="A126" s="6"/>
      <c r="B126" s="7"/>
      <c r="C126" s="7"/>
      <c r="D126" s="8"/>
      <c r="E126" s="9"/>
      <c r="F126" s="4"/>
      <c r="G126" s="2"/>
      <c r="H126" s="2"/>
    </row>
    <row r="127" spans="1:8" ht="15">
      <c r="A127" s="6"/>
      <c r="B127" s="7"/>
      <c r="C127" s="7"/>
      <c r="D127" s="8"/>
      <c r="E127" s="9"/>
      <c r="F127" s="4"/>
      <c r="G127" s="2"/>
      <c r="H127" s="2"/>
    </row>
    <row r="128" spans="1:8" ht="15">
      <c r="A128" s="6"/>
      <c r="B128" s="7"/>
      <c r="C128" s="7"/>
      <c r="D128" s="8"/>
      <c r="E128" s="9"/>
      <c r="F128" s="4"/>
      <c r="G128" s="2"/>
      <c r="H128" s="2"/>
    </row>
    <row r="129" spans="1:8" ht="15">
      <c r="A129" s="6"/>
      <c r="B129" s="7"/>
      <c r="C129" s="7"/>
      <c r="D129" s="8"/>
      <c r="E129" s="9"/>
      <c r="F129" s="4"/>
      <c r="G129" s="2"/>
      <c r="H129" s="2"/>
    </row>
    <row r="130" spans="1:8" ht="15">
      <c r="A130" s="6"/>
      <c r="B130" s="7"/>
      <c r="C130" s="7"/>
      <c r="D130" s="8"/>
      <c r="E130" s="9"/>
      <c r="F130" s="4"/>
      <c r="G130" s="2"/>
      <c r="H130" s="2"/>
    </row>
    <row r="131" spans="1:8" ht="15">
      <c r="A131" s="6"/>
      <c r="B131" s="7"/>
      <c r="C131" s="7"/>
      <c r="D131" s="8"/>
      <c r="E131" s="9"/>
      <c r="F131" s="4"/>
      <c r="G131" s="2"/>
      <c r="H131" s="2"/>
    </row>
    <row r="132" spans="1:8" ht="15">
      <c r="A132" s="6"/>
      <c r="B132" s="7"/>
      <c r="C132" s="7"/>
      <c r="D132" s="8"/>
      <c r="E132" s="9"/>
      <c r="F132" s="4"/>
      <c r="G132" s="2"/>
      <c r="H132" s="2"/>
    </row>
    <row r="133" spans="1:8" ht="15">
      <c r="A133" s="6"/>
      <c r="B133" s="7"/>
      <c r="C133" s="7"/>
      <c r="D133" s="8"/>
      <c r="E133" s="9"/>
      <c r="F133" s="4"/>
      <c r="G133" s="2"/>
      <c r="H133" s="2"/>
    </row>
    <row r="134" spans="1:8" ht="15">
      <c r="A134" s="6"/>
      <c r="B134" s="7"/>
      <c r="C134" s="7"/>
      <c r="D134" s="8"/>
      <c r="E134" s="9"/>
      <c r="F134" s="4"/>
      <c r="G134" s="2"/>
      <c r="H134" s="2"/>
    </row>
    <row r="135" spans="1:8" ht="15">
      <c r="A135" s="6"/>
      <c r="B135" s="7"/>
      <c r="C135" s="7"/>
      <c r="D135" s="8"/>
      <c r="E135" s="9"/>
      <c r="F135" s="4"/>
      <c r="G135" s="2"/>
      <c r="H135" s="2"/>
    </row>
    <row r="136" spans="1:8" ht="15">
      <c r="A136" s="6"/>
      <c r="B136" s="7"/>
      <c r="C136" s="7"/>
      <c r="D136" s="8"/>
      <c r="E136" s="9"/>
      <c r="F136" s="4"/>
      <c r="G136" s="2"/>
      <c r="H136" s="2"/>
    </row>
    <row r="137" spans="1:8" ht="15">
      <c r="A137" s="6"/>
      <c r="B137" s="7"/>
      <c r="C137" s="7"/>
      <c r="D137" s="8"/>
      <c r="E137" s="9"/>
      <c r="F137" s="4"/>
      <c r="G137" s="2"/>
      <c r="H137" s="2"/>
    </row>
    <row r="138" spans="1:8" ht="15">
      <c r="A138" s="6"/>
      <c r="B138" s="7"/>
      <c r="C138" s="7"/>
      <c r="D138" s="8"/>
      <c r="E138" s="9"/>
      <c r="F138" s="4"/>
      <c r="G138" s="2"/>
      <c r="H138" s="2"/>
    </row>
    <row r="139" spans="1:8" ht="15">
      <c r="A139" s="6"/>
      <c r="B139" s="7"/>
      <c r="C139" s="7"/>
      <c r="D139" s="8"/>
      <c r="E139" s="9"/>
      <c r="F139" s="4"/>
      <c r="G139" s="2"/>
      <c r="H139" s="2"/>
    </row>
    <row r="140" spans="1:8" ht="15">
      <c r="A140" s="6"/>
      <c r="B140" s="7"/>
      <c r="C140" s="7"/>
      <c r="D140" s="8"/>
      <c r="E140" s="9"/>
      <c r="F140" s="4"/>
      <c r="G140" s="2"/>
      <c r="H140" s="2"/>
    </row>
    <row r="141" spans="1:8" ht="15">
      <c r="A141" s="6"/>
      <c r="B141" s="7"/>
      <c r="C141" s="7"/>
      <c r="D141" s="8"/>
      <c r="E141" s="9"/>
      <c r="F141" s="4"/>
      <c r="G141" s="2"/>
      <c r="H141" s="2"/>
    </row>
    <row r="142" spans="1:8" ht="15">
      <c r="A142" s="6"/>
      <c r="B142" s="7"/>
      <c r="C142" s="7"/>
      <c r="D142" s="8"/>
      <c r="E142" s="9"/>
      <c r="F142" s="4"/>
      <c r="G142" s="2"/>
      <c r="H142" s="2"/>
    </row>
    <row r="143" spans="1:8" ht="15">
      <c r="A143" s="6"/>
      <c r="B143" s="7"/>
      <c r="C143" s="7"/>
      <c r="D143" s="8"/>
      <c r="E143" s="9"/>
      <c r="F143" s="4"/>
      <c r="G143" s="2"/>
      <c r="H143" s="2"/>
    </row>
    <row r="144" spans="1:8" ht="15">
      <c r="A144" s="6"/>
      <c r="B144" s="7"/>
      <c r="C144" s="7"/>
      <c r="D144" s="8"/>
      <c r="E144" s="9"/>
      <c r="F144" s="4"/>
      <c r="G144" s="2"/>
      <c r="H144" s="2"/>
    </row>
    <row r="145" spans="1:8" ht="15">
      <c r="A145" s="6"/>
      <c r="B145" s="7"/>
      <c r="C145" s="7"/>
      <c r="D145" s="8"/>
      <c r="E145" s="9"/>
      <c r="F145" s="4"/>
      <c r="G145" s="2"/>
      <c r="H145" s="2"/>
    </row>
    <row r="146" spans="1:8" ht="15">
      <c r="A146" s="6"/>
      <c r="B146" s="7"/>
      <c r="C146" s="7"/>
      <c r="D146" s="8"/>
      <c r="E146" s="9"/>
      <c r="F146" s="4"/>
      <c r="G146" s="2"/>
      <c r="H146" s="2"/>
    </row>
    <row r="147" spans="1:8" ht="15">
      <c r="A147" s="6"/>
      <c r="B147" s="7"/>
      <c r="C147" s="7"/>
      <c r="D147" s="8"/>
      <c r="E147" s="9"/>
      <c r="F147" s="4"/>
      <c r="G147" s="2"/>
      <c r="H147" s="2"/>
    </row>
    <row r="148" spans="1:8" ht="15">
      <c r="A148" s="6"/>
      <c r="B148" s="7"/>
      <c r="C148" s="7"/>
      <c r="D148" s="8"/>
      <c r="E148" s="9"/>
      <c r="F148" s="4"/>
      <c r="G148" s="2"/>
      <c r="H148" s="2"/>
    </row>
    <row r="149" spans="1:8" ht="15">
      <c r="A149" s="6"/>
      <c r="B149" s="7"/>
      <c r="C149" s="7"/>
      <c r="D149" s="8"/>
      <c r="E149" s="9"/>
      <c r="F149" s="4"/>
      <c r="G149" s="2"/>
      <c r="H149" s="2"/>
    </row>
    <row r="150" spans="1:8" ht="15">
      <c r="A150" s="6"/>
      <c r="B150" s="7"/>
      <c r="C150" s="7"/>
      <c r="D150" s="8"/>
      <c r="E150" s="9"/>
      <c r="F150" s="4"/>
      <c r="G150" s="2"/>
      <c r="H150" s="2"/>
    </row>
    <row r="151" spans="1:8" ht="15">
      <c r="A151" s="6"/>
      <c r="B151" s="7"/>
      <c r="C151" s="7"/>
      <c r="D151" s="8"/>
      <c r="E151" s="9"/>
      <c r="F151" s="4"/>
      <c r="G151" s="2"/>
      <c r="H151" s="2"/>
    </row>
    <row r="152" spans="1:8" ht="15">
      <c r="A152" s="6"/>
      <c r="B152" s="7"/>
      <c r="C152" s="7"/>
      <c r="D152" s="8"/>
      <c r="E152" s="9"/>
      <c r="F152" s="4"/>
      <c r="G152" s="2"/>
      <c r="H152" s="2"/>
    </row>
    <row r="153" spans="1:8" ht="15">
      <c r="A153" s="6"/>
      <c r="B153" s="7"/>
      <c r="C153" s="7"/>
      <c r="D153" s="8"/>
      <c r="E153" s="9"/>
      <c r="F153" s="4"/>
      <c r="G153" s="2"/>
      <c r="H153" s="2"/>
    </row>
    <row r="154" spans="1:8" ht="15">
      <c r="A154" s="6"/>
      <c r="B154" s="7"/>
      <c r="C154" s="7"/>
      <c r="D154" s="8"/>
      <c r="E154" s="9"/>
      <c r="F154" s="4"/>
      <c r="G154" s="2"/>
      <c r="H154" s="2"/>
    </row>
    <row r="155" spans="1:8" ht="15">
      <c r="A155" s="6"/>
      <c r="B155" s="7"/>
      <c r="C155" s="7"/>
      <c r="D155" s="8"/>
      <c r="E155" s="9"/>
      <c r="F155" s="4"/>
      <c r="G155" s="2"/>
      <c r="H155" s="2"/>
    </row>
    <row r="156" spans="1:8" ht="15">
      <c r="A156" s="6"/>
      <c r="B156" s="7"/>
      <c r="C156" s="7"/>
      <c r="D156" s="8"/>
      <c r="E156" s="9"/>
      <c r="F156" s="4"/>
      <c r="G156" s="2"/>
      <c r="H156" s="2"/>
    </row>
    <row r="157" spans="1:8" ht="15">
      <c r="A157" s="6"/>
      <c r="B157" s="7"/>
      <c r="C157" s="7"/>
      <c r="D157" s="8"/>
      <c r="E157" s="9"/>
      <c r="F157" s="4"/>
      <c r="G157" s="2"/>
      <c r="H157" s="2"/>
    </row>
    <row r="158" spans="1:8" ht="15">
      <c r="A158" s="6"/>
      <c r="B158" s="7"/>
      <c r="C158" s="7"/>
      <c r="D158" s="8"/>
      <c r="E158" s="9"/>
      <c r="F158" s="4"/>
      <c r="G158" s="2"/>
      <c r="H158" s="2"/>
    </row>
    <row r="159" spans="1:8" ht="15">
      <c r="A159" s="6"/>
      <c r="B159" s="7"/>
      <c r="C159" s="7"/>
      <c r="D159" s="8"/>
      <c r="E159" s="9"/>
      <c r="F159" s="4"/>
      <c r="G159" s="2"/>
      <c r="H159" s="2"/>
    </row>
    <row r="160" spans="1:8" ht="15">
      <c r="A160" s="6"/>
      <c r="B160" s="7"/>
      <c r="C160" s="7"/>
      <c r="D160" s="8"/>
      <c r="E160" s="9"/>
      <c r="F160" s="4"/>
      <c r="G160" s="2"/>
      <c r="H160" s="2"/>
    </row>
    <row r="161" spans="1:8" ht="15">
      <c r="A161" s="6"/>
      <c r="B161" s="7"/>
      <c r="C161" s="7"/>
      <c r="D161" s="8"/>
      <c r="E161" s="9"/>
      <c r="F161" s="4"/>
      <c r="G161" s="2"/>
      <c r="H161" s="2"/>
    </row>
    <row r="162" spans="1:8" ht="15">
      <c r="A162" s="6"/>
      <c r="B162" s="7"/>
      <c r="C162" s="7"/>
      <c r="D162" s="8"/>
      <c r="E162" s="9"/>
      <c r="F162" s="4"/>
      <c r="G162" s="2"/>
      <c r="H162" s="2"/>
    </row>
    <row r="163" spans="1:8" ht="15">
      <c r="A163" s="6"/>
      <c r="B163" s="7"/>
      <c r="C163" s="7"/>
      <c r="D163" s="8"/>
      <c r="E163" s="9"/>
      <c r="F163" s="4"/>
      <c r="G163" s="2"/>
      <c r="H163" s="2"/>
    </row>
    <row r="164" spans="1:8" ht="15">
      <c r="A164" s="6"/>
      <c r="B164" s="7"/>
      <c r="C164" s="7"/>
      <c r="D164" s="8"/>
      <c r="E164" s="9"/>
      <c r="F164" s="4"/>
      <c r="G164" s="2"/>
      <c r="H164" s="2"/>
    </row>
    <row r="165" spans="1:8" ht="15">
      <c r="A165" s="6"/>
      <c r="B165" s="7"/>
      <c r="C165" s="7"/>
      <c r="D165" s="8"/>
      <c r="E165" s="9"/>
      <c r="F165" s="4"/>
      <c r="G165" s="2"/>
      <c r="H165" s="2"/>
    </row>
    <row r="166" spans="1:8" ht="15">
      <c r="A166" s="6"/>
      <c r="B166" s="7"/>
      <c r="C166" s="7"/>
      <c r="D166" s="8"/>
      <c r="E166" s="9"/>
      <c r="F166" s="4"/>
      <c r="G166" s="2"/>
      <c r="H166" s="2"/>
    </row>
    <row r="167" spans="1:8" ht="15">
      <c r="A167" s="6"/>
      <c r="B167" s="7"/>
      <c r="C167" s="7"/>
      <c r="D167" s="8"/>
      <c r="E167" s="9"/>
      <c r="F167" s="4"/>
      <c r="G167" s="2"/>
      <c r="H167" s="2"/>
    </row>
    <row r="168" spans="1:8" ht="15">
      <c r="A168" s="6"/>
      <c r="B168" s="7"/>
      <c r="C168" s="7"/>
      <c r="D168" s="8"/>
      <c r="E168" s="9"/>
      <c r="F168" s="4"/>
      <c r="G168" s="2"/>
      <c r="H168" s="2"/>
    </row>
    <row r="169" spans="1:8" ht="15">
      <c r="A169" s="6"/>
      <c r="B169" s="7"/>
      <c r="C169" s="7"/>
      <c r="D169" s="8"/>
      <c r="E169" s="9"/>
      <c r="F169" s="4"/>
      <c r="G169" s="2"/>
      <c r="H169" s="2"/>
    </row>
    <row r="170" spans="1:8" ht="15">
      <c r="A170" s="6"/>
      <c r="B170" s="7"/>
      <c r="C170" s="7"/>
      <c r="D170" s="8"/>
      <c r="E170" s="9"/>
      <c r="F170" s="4"/>
      <c r="G170" s="2"/>
      <c r="H170" s="2"/>
    </row>
    <row r="171" spans="1:8" ht="15">
      <c r="A171" s="6"/>
      <c r="B171" s="7"/>
      <c r="C171" s="7"/>
      <c r="D171" s="8"/>
      <c r="E171" s="9"/>
      <c r="F171" s="4"/>
      <c r="G171" s="2"/>
      <c r="H171" s="2"/>
    </row>
    <row r="172" spans="1:8" ht="15">
      <c r="A172" s="6"/>
      <c r="B172" s="7"/>
      <c r="C172" s="7"/>
      <c r="D172" s="8"/>
      <c r="E172" s="9"/>
      <c r="F172" s="4"/>
      <c r="G172" s="2"/>
      <c r="H172" s="2"/>
    </row>
    <row r="173" spans="1:8" ht="15">
      <c r="A173" s="6"/>
      <c r="B173" s="7"/>
      <c r="C173" s="7"/>
      <c r="D173" s="8"/>
      <c r="E173" s="9"/>
      <c r="F173" s="4"/>
      <c r="G173" s="2"/>
      <c r="H173" s="2"/>
    </row>
    <row r="174" spans="1:8" ht="15">
      <c r="A174" s="6"/>
      <c r="B174" s="7"/>
      <c r="C174" s="7"/>
      <c r="D174" s="8"/>
      <c r="E174" s="9"/>
      <c r="F174" s="4"/>
      <c r="G174" s="2"/>
      <c r="H174" s="2"/>
    </row>
    <row r="175" spans="1:8" ht="15">
      <c r="A175" s="6"/>
      <c r="B175" s="7"/>
      <c r="C175" s="7"/>
      <c r="D175" s="8"/>
      <c r="E175" s="9"/>
      <c r="F175" s="4"/>
      <c r="G175" s="2"/>
      <c r="H175" s="2"/>
    </row>
    <row r="176" spans="1:8" ht="15">
      <c r="A176" s="6"/>
      <c r="B176" s="7"/>
      <c r="C176" s="7"/>
      <c r="D176" s="8"/>
      <c r="E176" s="9"/>
      <c r="F176" s="4"/>
      <c r="G176" s="2"/>
      <c r="H176" s="2"/>
    </row>
    <row r="177" spans="1:8" ht="15">
      <c r="A177" s="6"/>
      <c r="B177" s="7"/>
      <c r="C177" s="7"/>
      <c r="D177" s="8"/>
      <c r="E177" s="9"/>
      <c r="F177" s="4"/>
      <c r="G177" s="2"/>
      <c r="H177" s="2"/>
    </row>
    <row r="178" spans="1:8" ht="15">
      <c r="A178" s="6"/>
      <c r="B178" s="7"/>
      <c r="C178" s="7"/>
      <c r="D178" s="8"/>
      <c r="E178" s="9"/>
      <c r="F178" s="4"/>
      <c r="G178" s="2"/>
      <c r="H178" s="2"/>
    </row>
    <row r="179" spans="1:8" ht="15">
      <c r="A179" s="4"/>
      <c r="B179" s="4"/>
      <c r="C179" s="4"/>
      <c r="D179" s="4"/>
      <c r="E179" s="4"/>
      <c r="F179" s="4"/>
      <c r="G179" s="2"/>
      <c r="H179" s="2"/>
    </row>
    <row r="180" spans="1:8" ht="15">
      <c r="A180" s="4"/>
      <c r="B180" s="4"/>
      <c r="C180" s="4"/>
      <c r="D180" s="4"/>
      <c r="E180" s="4"/>
      <c r="F180" s="4"/>
      <c r="G180" s="2"/>
      <c r="H180" s="2"/>
    </row>
    <row r="181" spans="1:8" ht="15">
      <c r="A181" s="4"/>
      <c r="B181" s="4"/>
      <c r="C181" s="4"/>
      <c r="D181" s="4"/>
      <c r="E181" s="4"/>
      <c r="F181" s="4"/>
      <c r="G181" s="2"/>
      <c r="H181" s="2"/>
    </row>
    <row r="182" spans="1:8" ht="15">
      <c r="A182" s="4"/>
      <c r="B182" s="4"/>
      <c r="C182" s="4"/>
      <c r="D182" s="4"/>
      <c r="E182" s="4"/>
      <c r="F182" s="4"/>
      <c r="G182" s="2"/>
      <c r="H182" s="2"/>
    </row>
    <row r="183" spans="1:8" ht="15">
      <c r="A183" s="4"/>
      <c r="B183" s="4"/>
      <c r="C183" s="4"/>
      <c r="D183" s="4"/>
      <c r="E183" s="4"/>
      <c r="F183" s="4"/>
      <c r="G183" s="2"/>
      <c r="H183" s="2"/>
    </row>
    <row r="184" spans="1:8" ht="15">
      <c r="A184" s="4"/>
      <c r="B184" s="4"/>
      <c r="C184" s="4"/>
      <c r="D184" s="4"/>
      <c r="E184" s="4"/>
      <c r="F184" s="4"/>
      <c r="G184" s="2"/>
      <c r="H184" s="2"/>
    </row>
    <row r="185" spans="1:8" ht="15">
      <c r="A185" s="4"/>
      <c r="B185" s="4"/>
      <c r="C185" s="4"/>
      <c r="D185" s="4"/>
      <c r="E185" s="4"/>
      <c r="F185" s="4"/>
      <c r="G185" s="2"/>
      <c r="H185" s="2"/>
    </row>
    <row r="186" spans="1:8" ht="15">
      <c r="A186" s="4"/>
      <c r="B186" s="4"/>
      <c r="C186" s="4"/>
      <c r="D186" s="4"/>
      <c r="E186" s="4"/>
      <c r="F186" s="4"/>
      <c r="G186" s="2"/>
      <c r="H186" s="2"/>
    </row>
    <row r="187" spans="1:8" ht="15">
      <c r="A187" s="4"/>
      <c r="B187" s="4"/>
      <c r="C187" s="4"/>
      <c r="D187" s="4"/>
      <c r="E187" s="4"/>
      <c r="F187" s="4"/>
      <c r="G187" s="2"/>
      <c r="H187" s="2"/>
    </row>
    <row r="188" spans="1:8" ht="15">
      <c r="A188" s="4"/>
      <c r="B188" s="4"/>
      <c r="C188" s="4"/>
      <c r="D188" s="4"/>
      <c r="E188" s="4"/>
      <c r="F188" s="4"/>
      <c r="G188" s="2"/>
      <c r="H188" s="2"/>
    </row>
    <row r="189" spans="1:8" ht="15">
      <c r="A189" s="4"/>
      <c r="B189" s="4"/>
      <c r="C189" s="4"/>
      <c r="D189" s="4"/>
      <c r="E189" s="4"/>
      <c r="F189" s="4"/>
      <c r="G189" s="2"/>
      <c r="H189" s="2"/>
    </row>
    <row r="190" spans="1:8" ht="15">
      <c r="A190" s="4"/>
      <c r="B190" s="4"/>
      <c r="C190" s="4"/>
      <c r="D190" s="4"/>
      <c r="E190" s="4"/>
      <c r="F190" s="4"/>
      <c r="G190" s="2"/>
      <c r="H190" s="2"/>
    </row>
    <row r="191" spans="1:8" ht="15">
      <c r="A191" s="4"/>
      <c r="B191" s="4"/>
      <c r="C191" s="4"/>
      <c r="D191" s="4"/>
      <c r="E191" s="4"/>
      <c r="F191" s="4"/>
      <c r="G191" s="2"/>
      <c r="H191" s="2"/>
    </row>
    <row r="192" spans="1:8" ht="15">
      <c r="A192" s="4"/>
      <c r="B192" s="4"/>
      <c r="C192" s="4"/>
      <c r="D192" s="4"/>
      <c r="E192" s="4"/>
      <c r="F192" s="4"/>
      <c r="G192" s="2"/>
      <c r="H192" s="2"/>
    </row>
    <row r="193" spans="1:8" ht="15">
      <c r="A193" s="4"/>
      <c r="B193" s="4"/>
      <c r="C193" s="4"/>
      <c r="D193" s="4"/>
      <c r="E193" s="4"/>
      <c r="F193" s="4"/>
      <c r="G193" s="2"/>
      <c r="H193" s="2"/>
    </row>
    <row r="194" spans="1:8" ht="15">
      <c r="A194" s="4"/>
      <c r="B194" s="4"/>
      <c r="C194" s="4"/>
      <c r="D194" s="4"/>
      <c r="E194" s="4"/>
      <c r="F194" s="4"/>
      <c r="G194" s="2"/>
      <c r="H194" s="2"/>
    </row>
    <row r="195" spans="1:8" ht="15">
      <c r="A195" s="4"/>
      <c r="B195" s="4"/>
      <c r="C195" s="4"/>
      <c r="D195" s="4"/>
      <c r="E195" s="4"/>
      <c r="F195" s="4"/>
      <c r="G195" s="2"/>
      <c r="H195" s="2"/>
    </row>
    <row r="196" spans="1:8" ht="15">
      <c r="A196" s="4"/>
      <c r="B196" s="4"/>
      <c r="C196" s="4"/>
      <c r="D196" s="4"/>
      <c r="E196" s="4"/>
      <c r="F196" s="4"/>
      <c r="G196" s="2"/>
      <c r="H196" s="2"/>
    </row>
    <row r="197" spans="1:8" ht="15">
      <c r="A197" s="4"/>
      <c r="B197" s="4"/>
      <c r="C197" s="4"/>
      <c r="D197" s="4"/>
      <c r="E197" s="4"/>
      <c r="F197" s="4"/>
      <c r="G197" s="2"/>
      <c r="H197" s="2"/>
    </row>
    <row r="198" spans="1:8" ht="15">
      <c r="A198" s="4"/>
      <c r="B198" s="4"/>
      <c r="C198" s="4"/>
      <c r="D198" s="4"/>
      <c r="E198" s="4"/>
      <c r="F198" s="4"/>
      <c r="G198" s="2"/>
      <c r="H198" s="2"/>
    </row>
    <row r="199" spans="1:8" ht="15">
      <c r="A199" s="4"/>
      <c r="B199" s="4"/>
      <c r="C199" s="4"/>
      <c r="D199" s="4"/>
      <c r="E199" s="4"/>
      <c r="F199" s="4"/>
      <c r="G199" s="2"/>
      <c r="H199" s="2"/>
    </row>
    <row r="200" spans="1:8" ht="15">
      <c r="A200" s="4"/>
      <c r="B200" s="4"/>
      <c r="C200" s="4"/>
      <c r="D200" s="4"/>
      <c r="E200" s="4"/>
      <c r="F200" s="4"/>
      <c r="G200" s="2"/>
      <c r="H200" s="2"/>
    </row>
    <row r="201" spans="1:8" ht="15">
      <c r="A201" s="4"/>
      <c r="B201" s="4"/>
      <c r="C201" s="4"/>
      <c r="D201" s="4"/>
      <c r="E201" s="4"/>
      <c r="F201" s="4"/>
      <c r="G201" s="2"/>
      <c r="H201" s="2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</sheetData>
  <sheetProtection/>
  <printOptions/>
  <pageMargins left="0" right="0" top="0" bottom="0.15748031496062992" header="0.31496062992125984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Tè</dc:creator>
  <cp:keywords/>
  <dc:description/>
  <cp:lastModifiedBy>Stefano Tacchella</cp:lastModifiedBy>
  <cp:lastPrinted>2014-12-23T12:05:30Z</cp:lastPrinted>
  <dcterms:created xsi:type="dcterms:W3CDTF">2014-12-05T11:19:01Z</dcterms:created>
  <dcterms:modified xsi:type="dcterms:W3CDTF">2015-09-17T05:39:09Z</dcterms:modified>
  <cp:category/>
  <cp:version/>
  <cp:contentType/>
  <cp:contentStatus/>
</cp:coreProperties>
</file>